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rosal\Desktop\OLD_PC\Desktop\ROSALBA\DICEA\BANDI A CASCATA\BANDI REV FUSCO ULTIMI\BANDI A CASCATA 2025\DICEASPOKE9ALL 2\17-03-2025\DA INVIARE\"/>
    </mc:Choice>
  </mc:AlternateContent>
  <xr:revisionPtr revIDLastSave="0" documentId="13_ncr:1_{8F3EE336-60F5-4552-9A4C-47B98230126C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Istruzioni" sheetId="1" r:id="rId1"/>
    <sheet name="Riepilogo Linea tematica" sheetId="2" r:id="rId2"/>
    <sheet name="Proponente (Mandatario)" sheetId="3" r:id="rId3"/>
    <sheet name="Partner A" sheetId="4" r:id="rId4"/>
    <sheet name="Partner B" sheetId="5" r:id="rId5"/>
    <sheet name="Partner C" sheetId="6" r:id="rId6"/>
    <sheet name="Partner D" sheetId="7" r:id="rId7"/>
    <sheet name="Partner E" sheetId="8" r:id="rId8"/>
    <sheet name="Partner F" sheetId="9" r:id="rId9"/>
  </sheets>
  <definedNames>
    <definedName name="_xlnm.Print_Area" localSheetId="3">'Partner A'!$A$1:$H$28</definedName>
    <definedName name="_xlnm.Print_Area" localSheetId="4">'Partner B'!$A$1:$H$28</definedName>
    <definedName name="_xlnm.Print_Area" localSheetId="5">'Partner C'!$A$1:$H$28</definedName>
    <definedName name="_xlnm.Print_Area" localSheetId="6">'Partner D'!$A$1:$H$28</definedName>
    <definedName name="_xlnm.Print_Area" localSheetId="7">'Partner E'!$A$1:$H$28</definedName>
    <definedName name="_xlnm.Print_Area" localSheetId="8">'Partner F'!$A$1:$H$28</definedName>
    <definedName name="_xlnm.Print_Area" localSheetId="2">'Proponente (Mandatario)'!$A$1:$H$28</definedName>
    <definedName name="_xlnm.Print_Area" localSheetId="1">'Riepilogo Linea tematica'!$A$1:$G$32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" l="1"/>
  <c r="C10" i="2"/>
  <c r="C9" i="2"/>
  <c r="C8" i="2"/>
  <c r="C7" i="2"/>
  <c r="C6" i="2"/>
  <c r="D10" i="2"/>
  <c r="D9" i="2"/>
  <c r="D8" i="2"/>
  <c r="D7" i="2"/>
  <c r="D6" i="2"/>
  <c r="D5" i="2"/>
  <c r="D4" i="2"/>
  <c r="C5" i="2"/>
  <c r="D10" i="4"/>
  <c r="D18" i="3"/>
  <c r="D15" i="3"/>
  <c r="F22" i="9"/>
  <c r="E22" i="9"/>
  <c r="D22" i="9"/>
  <c r="C22" i="9"/>
  <c r="F20" i="9"/>
  <c r="E20" i="9"/>
  <c r="D20" i="9"/>
  <c r="C20" i="9"/>
  <c r="F22" i="8"/>
  <c r="E22" i="8"/>
  <c r="D22" i="8"/>
  <c r="C22" i="8"/>
  <c r="F20" i="8"/>
  <c r="E20" i="8"/>
  <c r="D20" i="8"/>
  <c r="C20" i="8"/>
  <c r="F22" i="7"/>
  <c r="E22" i="7"/>
  <c r="D22" i="7"/>
  <c r="C22" i="7"/>
  <c r="F20" i="7"/>
  <c r="E20" i="7"/>
  <c r="D20" i="7"/>
  <c r="C20" i="7"/>
  <c r="D22" i="6"/>
  <c r="C22" i="6"/>
  <c r="D20" i="6"/>
  <c r="C20" i="6"/>
  <c r="F22" i="5"/>
  <c r="E22" i="5"/>
  <c r="D22" i="5"/>
  <c r="C22" i="5"/>
  <c r="F20" i="5"/>
  <c r="E20" i="5"/>
  <c r="D20" i="5"/>
  <c r="C20" i="5"/>
  <c r="C22" i="4"/>
  <c r="C20" i="4"/>
  <c r="C22" i="3"/>
  <c r="C20" i="3"/>
  <c r="D10" i="3" l="1"/>
  <c r="C10" i="3"/>
  <c r="E10" i="9" l="1"/>
  <c r="D10" i="9"/>
  <c r="C10" i="9"/>
  <c r="E10" i="8"/>
  <c r="D10" i="8"/>
  <c r="C10" i="8"/>
  <c r="E10" i="7"/>
  <c r="D10" i="7"/>
  <c r="C10" i="7"/>
  <c r="E10" i="6"/>
  <c r="D10" i="6"/>
  <c r="C10" i="6"/>
  <c r="E10" i="5"/>
  <c r="D10" i="5"/>
  <c r="C10" i="5"/>
  <c r="E10" i="4"/>
  <c r="C10" i="4"/>
  <c r="E16" i="9" l="1"/>
  <c r="E16" i="8"/>
  <c r="E16" i="7"/>
  <c r="E16" i="6"/>
  <c r="E16" i="5"/>
  <c r="E16" i="4"/>
  <c r="E16" i="3"/>
  <c r="D18" i="9" l="1"/>
  <c r="D18" i="8"/>
  <c r="D18" i="7"/>
  <c r="D18" i="6"/>
  <c r="D18" i="5"/>
  <c r="D18" i="4"/>
  <c r="D16" i="9"/>
  <c r="D16" i="8"/>
  <c r="D16" i="7"/>
  <c r="D16" i="6"/>
  <c r="D16" i="5"/>
  <c r="D16" i="4"/>
  <c r="E18" i="8"/>
  <c r="E18" i="9"/>
  <c r="E18" i="7"/>
  <c r="E18" i="6"/>
  <c r="E18" i="5"/>
  <c r="E18" i="4"/>
  <c r="F18" i="9" l="1"/>
  <c r="F11" i="9"/>
  <c r="E15" i="9"/>
  <c r="D15" i="9"/>
  <c r="C15" i="9"/>
  <c r="F9" i="9"/>
  <c r="F8" i="9"/>
  <c r="F7" i="9"/>
  <c r="C2" i="9"/>
  <c r="F18" i="8"/>
  <c r="F16" i="8"/>
  <c r="C15" i="8"/>
  <c r="F11" i="8"/>
  <c r="D15" i="8"/>
  <c r="F9" i="8"/>
  <c r="F8" i="8"/>
  <c r="F7" i="8"/>
  <c r="C2" i="8"/>
  <c r="F11" i="7"/>
  <c r="E15" i="7"/>
  <c r="D15" i="7"/>
  <c r="C15" i="7"/>
  <c r="F9" i="7"/>
  <c r="F8" i="7"/>
  <c r="F7" i="7"/>
  <c r="C2" i="7"/>
  <c r="F18" i="6"/>
  <c r="F11" i="6"/>
  <c r="D15" i="6"/>
  <c r="C15" i="6"/>
  <c r="F9" i="6"/>
  <c r="F8" i="6"/>
  <c r="F7" i="6"/>
  <c r="C2" i="6"/>
  <c r="F16" i="5"/>
  <c r="F11" i="5"/>
  <c r="E15" i="5"/>
  <c r="D15" i="5"/>
  <c r="C15" i="5"/>
  <c r="F15" i="5" s="1"/>
  <c r="H15" i="5" s="1"/>
  <c r="F9" i="5"/>
  <c r="F8" i="5"/>
  <c r="F7" i="5"/>
  <c r="C2" i="5"/>
  <c r="F16" i="4"/>
  <c r="F11" i="4"/>
  <c r="D15" i="4"/>
  <c r="C15" i="4"/>
  <c r="F9" i="4"/>
  <c r="F8" i="4"/>
  <c r="F7" i="4"/>
  <c r="C2" i="4"/>
  <c r="F11" i="3"/>
  <c r="E15" i="3"/>
  <c r="E20" i="3" s="1"/>
  <c r="D22" i="3"/>
  <c r="C15" i="3"/>
  <c r="F9" i="3"/>
  <c r="F8" i="3"/>
  <c r="F7" i="3"/>
  <c r="D22" i="4" l="1"/>
  <c r="D20" i="4"/>
  <c r="F15" i="9"/>
  <c r="H15" i="9" s="1"/>
  <c r="F10" i="6"/>
  <c r="F10" i="9"/>
  <c r="E18" i="3"/>
  <c r="D16" i="3"/>
  <c r="D20" i="3" s="1"/>
  <c r="F16" i="6"/>
  <c r="F10" i="8"/>
  <c r="F18" i="5"/>
  <c r="F16" i="7"/>
  <c r="F10" i="4"/>
  <c r="F18" i="7"/>
  <c r="F16" i="9"/>
  <c r="F18" i="4"/>
  <c r="F15" i="3"/>
  <c r="C4" i="2" s="1"/>
  <c r="F15" i="7"/>
  <c r="H15" i="7" s="1"/>
  <c r="F10" i="3"/>
  <c r="E15" i="4"/>
  <c r="F10" i="5"/>
  <c r="E15" i="6"/>
  <c r="F10" i="7"/>
  <c r="E15" i="8"/>
  <c r="F15" i="8" s="1"/>
  <c r="H15" i="8" s="1"/>
  <c r="F18" i="3" l="1"/>
  <c r="F22" i="3" s="1"/>
  <c r="E22" i="3"/>
  <c r="F15" i="6"/>
  <c r="E22" i="6"/>
  <c r="E20" i="6"/>
  <c r="F15" i="4"/>
  <c r="E22" i="4"/>
  <c r="E20" i="4"/>
  <c r="H15" i="4"/>
  <c r="F22" i="4"/>
  <c r="F20" i="4"/>
  <c r="D11" i="2"/>
  <c r="H15" i="3"/>
  <c r="F16" i="3"/>
  <c r="F20" i="3" s="1"/>
  <c r="H15" i="6" l="1"/>
  <c r="F20" i="6"/>
  <c r="F22" i="6"/>
  <c r="C11" i="2"/>
</calcChain>
</file>

<file path=xl/sharedStrings.xml><?xml version="1.0" encoding="utf-8"?>
<sst xmlns="http://schemas.openxmlformats.org/spreadsheetml/2006/main" count="208" uniqueCount="63">
  <si>
    <t xml:space="preserve">Compilare solamente le schede relative al Capofila e ai Partner. La scheda "Riepilogo Linea tematica" verrà autoalimentata con le informazioni inserite nelle altre schede.
</t>
  </si>
  <si>
    <t>Proponente</t>
  </si>
  <si>
    <t>Partner A</t>
  </si>
  <si>
    <t>Partner B</t>
  </si>
  <si>
    <t>Partner C</t>
  </si>
  <si>
    <t>Partner D</t>
  </si>
  <si>
    <t>Partner E</t>
  </si>
  <si>
    <t>Partner F</t>
  </si>
  <si>
    <t xml:space="preserve">Soggetto Proponente </t>
  </si>
  <si>
    <t>Linea tematica</t>
  </si>
  <si>
    <t>Tipologia soggetto</t>
  </si>
  <si>
    <t>Piccola Impresa</t>
  </si>
  <si>
    <t>Media Impresa</t>
  </si>
  <si>
    <t>Importi agevolazione</t>
  </si>
  <si>
    <t>Capofila</t>
  </si>
  <si>
    <t>Ricerca Fondamentale</t>
  </si>
  <si>
    <t>Ricerca Industriale</t>
  </si>
  <si>
    <t>Sviluppo Sperimentale</t>
  </si>
  <si>
    <t>Totale</t>
  </si>
  <si>
    <t>Spese di personale</t>
  </si>
  <si>
    <t>Costi per materiali, attrezzature e licenze</t>
  </si>
  <si>
    <t>Costi per servizi di consulenza specialistica</t>
  </si>
  <si>
    <t>Costi indiretti</t>
  </si>
  <si>
    <t>Altre tipologie di spese</t>
  </si>
  <si>
    <t>% Sud</t>
  </si>
  <si>
    <t>Importo Sud</t>
  </si>
  <si>
    <t>Totale agevolazione</t>
  </si>
  <si>
    <t>*NB: Qualora vengano rispettati i requisiti riportati nell'art. 3.3 dell'Avviso, relativi alle maggiori intensità di aiuto, prendere in considerazione i valori indicati nel "Totale contributo richiesto (con maggiorazione)"</t>
  </si>
  <si>
    <t xml:space="preserve">Firma Digitale Legale Rappresentante </t>
  </si>
  <si>
    <t>Grande Impresa</t>
  </si>
  <si>
    <t>Legenda</t>
  </si>
  <si>
    <t>Questa voce comprende i costi indiretti derivanti dal progetto di ricerca e sviluppo, per un importo pari al 15% dei costi diretti ammissibili per il personale ed è comprensivi dei costi gestionali e amministrativi.</t>
  </si>
  <si>
    <t>Lavori sperimentali o teorici svolti soprattutto per acquisire nuove conoscenze sui fondamenti di fenomeni e di fatti osservabili senza che siano previste applicazioni o utilizzazioni commerciali dirette;</t>
  </si>
  <si>
    <t>Ricerca pianificata o indagini critiche miranti ad acquisire nuove conoscenze e capacità da utilizzare per sviluppare nuovi prodotti, processi o servizi o per apportare un notevole miglioramento ai prodotti, processi o servizi esistenti, comprendente la creazione di componenti di sistemi complessi. Tale ricerca può includere la costruzione di prototipi in ambiente di laboratorio o in un ambiente dotato di interfacce di simulazione verso sistemi esistenti e la realizzazione di linee pilota, in particolare ai fini della convalida di tecnologie generiche;</t>
  </si>
  <si>
    <t>Acquisizione, la combinazione, la strutturazione e l'utilizzo delle conoscenze e capacità esistenti di natura scientifica, tecnologica, commerciale e di altro tipo allo scopo di sviluppare prodotti, processi o servizi nuovi o migliorati. Rientrano in questa definizione anche altre attività destinate alla definizione concettuale, alla pianificazione e alla documentazione di nuovi prodotti, processi o servizi.</t>
  </si>
  <si>
    <t>Cofinanziamento a carico del Proponente (senza maggiorazione)</t>
  </si>
  <si>
    <t>Cofinanziamento a carico del Proponente (con maggiorazione)*</t>
  </si>
  <si>
    <t>Tipologia soggetto (selezionare dal menu a tendina)</t>
  </si>
  <si>
    <t>Linea tematica  (selezionare dal menu a tendina)</t>
  </si>
  <si>
    <t>Totale costo progetto (senza maggiorazione)</t>
  </si>
  <si>
    <t>Totale costo progetto (con maggiorazione)</t>
  </si>
  <si>
    <t>Allegato 4_Piano economico-finanziario di Progetto - PROPONENTE - CENTRO NAZIONALE: CN4; Codice Progetto: CN_00000023- Spoke 9 Mobilità urbana – Cod DICEA24SPOKE9ALLBIS</t>
  </si>
  <si>
    <t>Allegato 4_Piano economico-finanziario di Progetto - RIEPILOGO PER LINEA TEMATICA CN4; Codice Progetto: CN_00000023- Spoke 9 Mobilità urbana – Cod DICEA24SPOKE9ALLBIS</t>
  </si>
  <si>
    <t>Il Proponente e ciascun Partner devono selezionare dal menu a tendina la tipologia di soggetto (OdR, Piccola Impresa, Media Impresa, Grande Impresa)</t>
  </si>
  <si>
    <t>Il Proponente deve selezionare nel menu a tendina l'Obiettivo di ricerca, tra quelli – Ob.9 e Ob.12– indicati nel Bando, che la proposta intende perseguire nel Foglio Proponente (Mandatario). Il valore verrà automaticamente aggiornato nei fogli dei Partner.</t>
  </si>
  <si>
    <r>
      <t xml:space="preserve">Spese di personale, riferibili a ricercatori, dottorati di ricerca, tecnici e altro personale di supporto impegnato nelle attività del Progetto che risulti, in rapporto col Soggetto Beneficiario, dipendente a tempo indeterminato o determinato secondo la legislazione vigente, o titolare di borsa di dottorato, o di assegno o contratto di ricerca, o di borsa di studio, di cui si chiede il </t>
    </r>
    <r>
      <rPr>
        <u/>
        <sz val="10"/>
        <color rgb="FF000000"/>
        <rFont val="Arial (Corpo)"/>
      </rPr>
      <t>finanziamento a carico dell'Università</t>
    </r>
    <r>
      <rPr>
        <sz val="10"/>
        <color rgb="FF000000"/>
        <rFont val="Arial"/>
        <family val="2"/>
        <scheme val="minor"/>
      </rPr>
      <t>. Comprende personale già in forze o assunto con contratto a tempo determinato di durata coerente con il progetto.</t>
    </r>
  </si>
  <si>
    <r>
      <t xml:space="preserve">Riportare nella tabella, per ciascuna voce, gli importi che il proponente chiede siano </t>
    </r>
    <r>
      <rPr>
        <b/>
        <u/>
        <sz val="10"/>
        <color rgb="FF000000"/>
        <rFont val="Arial (Corpo)"/>
      </rPr>
      <t>finanziati dall'Università</t>
    </r>
    <r>
      <rPr>
        <sz val="10"/>
        <color rgb="FF000000"/>
        <rFont val="Arial"/>
        <family val="2"/>
        <scheme val="minor"/>
      </rPr>
      <t xml:space="preserve"> (</t>
    </r>
    <r>
      <rPr>
        <i/>
        <sz val="10"/>
        <color rgb="FF000000"/>
        <rFont val="Arial"/>
        <family val="2"/>
        <scheme val="minor"/>
      </rPr>
      <t>agevolazione</t>
    </r>
    <r>
      <rPr>
        <sz val="10"/>
        <color rgb="FF000000"/>
        <rFont val="Arial"/>
        <family val="2"/>
        <scheme val="minor"/>
      </rPr>
      <t>).</t>
    </r>
  </si>
  <si>
    <r>
      <t xml:space="preserve">Spese sostenute per l’acquisto di materiali, attrezzature e licenze esplicitamente previste nell’ambito del progetto finanziato, il cui finanzaimento è richiesto </t>
    </r>
    <r>
      <rPr>
        <u/>
        <sz val="10"/>
        <color rgb="FF000000"/>
        <rFont val="Arial (Corpo)"/>
      </rPr>
      <t>a carico dell'Università</t>
    </r>
    <r>
      <rPr>
        <sz val="10"/>
        <color rgb="FF000000"/>
        <rFont val="Arial"/>
        <family val="2"/>
        <scheme val="minor"/>
      </rPr>
      <t>.
Laddove ricorra la necessità di acquisire beni e attrezzature che costituiscono immobilizzazioni, immateriali o materiali, strumentali alla realizzazione delle attività progettuali, sono ritenute ammissibili le spese di ammortamento alle condizioni e sulla base delle modalità di rendicontazione riportate nelle Linee Guida per la rendicontazione (Cfr. Par. 6.2.9).</t>
    </r>
  </si>
  <si>
    <r>
      <t xml:space="preserve">Costi relativi ad attività connesse con il programma di ricerca commissionate a terzi, sia in quanto persone fisiche sia in quanto soggetti giuridici, di cui si richiede il </t>
    </r>
    <r>
      <rPr>
        <u/>
        <sz val="10"/>
        <color rgb="FF000000"/>
        <rFont val="Arial (Corpo)"/>
      </rPr>
      <t>finanziamento a carico dell'Università</t>
    </r>
    <r>
      <rPr>
        <sz val="10"/>
        <color rgb="FF000000"/>
        <rFont val="Arial"/>
        <family val="2"/>
        <scheme val="minor"/>
      </rPr>
      <t>. Le spese devono essere sostenute nel rispetto della normativa nazionale e comunitaria in merito al D.Lgs 50/2016 Codice degli Appalti. Non sono ammissibili contratti a forfait comprensivi di diarie, rimborsi spese per viaggi e missioni, benefits, etc.
La consulenza può essere resa da prestatori d’opera non soggetti a regime IVA, da professionisti o da società.
Le attività svolte devono essere documentate da apposita relazione tecnica, che dovrà essere valutata dall’esperto scientifico.</t>
    </r>
  </si>
  <si>
    <r>
      <t xml:space="preserve">Costi strettamente connessi all'esecuzione del Programma di ricerca proposti e valutati positivamente da parte del MUR, nel rispetto della normativa applicabile, nella misura e per il periodo in cui sono utilizzati per il progetto, di cui si richiede il </t>
    </r>
    <r>
      <rPr>
        <u/>
        <sz val="10"/>
        <color rgb="FF000000"/>
        <rFont val="Arial (Corpo)"/>
      </rPr>
      <t>finanziamento a carico dell'Università</t>
    </r>
    <r>
      <rPr>
        <sz val="10"/>
        <color rgb="FF000000"/>
        <rFont val="Arial"/>
        <family val="2"/>
        <scheme val="minor"/>
      </rPr>
      <t>.</t>
    </r>
  </si>
  <si>
    <r>
      <t>Valore complessivo, per ciascuna voce, del</t>
    </r>
    <r>
      <rPr>
        <u/>
        <sz val="10"/>
        <color rgb="FF000000"/>
        <rFont val="Arial (Corpo)"/>
      </rPr>
      <t xml:space="preserve"> finanziamento (</t>
    </r>
    <r>
      <rPr>
        <b/>
        <u/>
        <sz val="10"/>
        <color rgb="FF000000"/>
        <rFont val="Arial (Corpo)"/>
      </rPr>
      <t>agevolazione</t>
    </r>
    <r>
      <rPr>
        <u/>
        <sz val="10"/>
        <color rgb="FF000000"/>
        <rFont val="Arial (Corpo)"/>
      </rPr>
      <t xml:space="preserve">) che il Proponente richiede all'Università </t>
    </r>
    <r>
      <rPr>
        <sz val="10"/>
        <color rgb="FF000000"/>
        <rFont val="Arial"/>
        <family val="2"/>
        <scheme val="minor"/>
      </rPr>
      <t xml:space="preserve">per l'esecuzione del progetto. </t>
    </r>
    <r>
      <rPr>
        <b/>
        <sz val="10"/>
        <color rgb="FF000000"/>
        <rFont val="Arial"/>
        <family val="2"/>
        <scheme val="minor"/>
      </rPr>
      <t>Il totale richiesto, per ciascun obiettivo, dev'essere compreso, in base al bando, fra un minimo di € 290.000,00 e un massimo di € 300.000,00.</t>
    </r>
  </si>
  <si>
    <r>
      <t xml:space="preserve">Valore complessivo, per ciascuna voce, del </t>
    </r>
    <r>
      <rPr>
        <b/>
        <sz val="10"/>
        <color rgb="FF000000"/>
        <rFont val="Arial"/>
        <family val="2"/>
        <scheme val="minor"/>
      </rPr>
      <t xml:space="preserve">co-finanziamento </t>
    </r>
    <r>
      <rPr>
        <b/>
        <u/>
        <sz val="10"/>
        <color rgb="FF000000"/>
        <rFont val="Arial (Corpo)"/>
      </rPr>
      <t>a carico del proponente</t>
    </r>
    <r>
      <rPr>
        <b/>
        <sz val="10"/>
        <color rgb="FF000000"/>
        <rFont val="Arial"/>
        <family val="2"/>
        <scheme val="minor"/>
      </rPr>
      <t xml:space="preserve"> </t>
    </r>
    <r>
      <rPr>
        <sz val="10"/>
        <color rgb="FF000000"/>
        <rFont val="Arial"/>
        <family val="2"/>
        <scheme val="minor"/>
      </rPr>
      <t xml:space="preserve">per l'esecuzione del progetto. L'importo è determinato automaticamente dalla formula che applica i coefficienti di agevolazione riportati nella Tabella di cui al Par.3.3 del Bando. </t>
    </r>
  </si>
  <si>
    <r>
      <t xml:space="preserve">Valore complessivo, per ciascuna voce, del co-finanziamento </t>
    </r>
    <r>
      <rPr>
        <u/>
        <sz val="10"/>
        <color rgb="FF000000"/>
        <rFont val="Arial (Corpo)"/>
      </rPr>
      <t xml:space="preserve">a carico del proponente </t>
    </r>
    <r>
      <rPr>
        <sz val="10"/>
        <color rgb="FF000000"/>
        <rFont val="Arial"/>
        <family val="2"/>
        <scheme val="minor"/>
      </rPr>
      <t>per l'esecuzione del progetto nel caso in cui si applichi la maggiorazione dell'agevolazione prevista nel caso di collaborazione fra Imprese e OdR si applica la maggiorazione per l’intensità di aiuto alle imprese ai sensi dell’art. 25 (6) (b) (i) del Reg. UE 651/2014, se è soddisfatta almeno una delle condizioni di seguito indicate:
a. almeno una Impresa è una PMI e una singola Impresa non sostiene da sola più del 70% dei costi del Progetto;
b. gli Organismi di Ricerca sostengono complessivamente almeno il 10% dei costi del Progetto e hanno il diritto di pubblicare i risultati della propria ricerca.
Questa maggiorazione non si applica nel caso di Imprese che siano singoli proponenti.</t>
    </r>
  </si>
  <si>
    <t>Allegato 4_Piano economico-finanziario di Progetto - ISTRUZIONI CENTRO NAZIONALE: CN4; Codice Progetto: CN_00000023- Spoke 9 Mobilità urbana – Cod DICEA24SPOKE9ALLBIS</t>
  </si>
  <si>
    <t>Nota: Il totale dell'agevolazione richiesta, per ciascun obiettivo, dev'essere compreso tra 290.000 euro e 300.000 euro.</t>
  </si>
  <si>
    <t>Totale agevolazione  richiesta</t>
  </si>
  <si>
    <t>Totale costo progetto (con maggiorazione)*</t>
  </si>
  <si>
    <t>Allegato 4_Piano economico-finanziario di Progetto - PARTNER - CENTRO NAZIONALE: CN4; Codice Progetto: CN_00000023- Spoke 9 Mobilità urbana – Cod DICEA24SPOKE9ALLBIS</t>
  </si>
  <si>
    <t>Allegato 4_Piano economico-finanziario di Progetto - PARTNER -CENTRO NAZIONALE: CN4; Codice Progetto: CN_00000023- Spoke 9 Mobilità urbana – Cod DICEA24SPOKE9ALLBIS</t>
  </si>
  <si>
    <t>Obiettivo 1</t>
  </si>
  <si>
    <t>Obiettivo 2</t>
  </si>
  <si>
    <t>NOTA: Solo gli obiettivi 1 e 2 sono disponibli per questo bando.</t>
  </si>
  <si>
    <t>Odr o Università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</si>
</sst>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12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</font>
    <font>
      <i/>
      <sz val="10"/>
      <color rgb="FF000000"/>
      <name val="Arial"/>
      <family val="2"/>
      <scheme val="minor"/>
    </font>
    <font>
      <b/>
      <u/>
      <sz val="10"/>
      <color rgb="FF000000"/>
      <name val="Arial (Corpo)"/>
    </font>
    <font>
      <u/>
      <sz val="10"/>
      <color rgb="FF000000"/>
      <name val="Arial (Corpo)"/>
    </font>
    <font>
      <sz val="10"/>
      <color theme="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theme="0" tint="-0.14999847407452621"/>
        <bgColor rgb="FFD9EAD3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164" fontId="4" fillId="0" borderId="7" xfId="0" applyNumberFormat="1" applyFont="1" applyBorder="1"/>
    <xf numFmtId="0" fontId="4" fillId="0" borderId="0" xfId="0" applyFont="1"/>
    <xf numFmtId="0" fontId="3" fillId="0" borderId="7" xfId="0" applyFont="1" applyBorder="1"/>
    <xf numFmtId="0" fontId="4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4" borderId="7" xfId="0" applyFont="1" applyFill="1" applyBorder="1"/>
    <xf numFmtId="0" fontId="3" fillId="5" borderId="7" xfId="0" applyFont="1" applyFill="1" applyBorder="1" applyAlignment="1">
      <alignment horizontal="center"/>
    </xf>
    <xf numFmtId="0" fontId="3" fillId="3" borderId="7" xfId="0" applyFont="1" applyFill="1" applyBorder="1"/>
    <xf numFmtId="10" fontId="4" fillId="0" borderId="7" xfId="0" applyNumberFormat="1" applyFont="1" applyBorder="1"/>
    <xf numFmtId="0" fontId="0" fillId="0" borderId="14" xfId="0" applyBorder="1" applyAlignment="1">
      <alignment wrapText="1"/>
    </xf>
    <xf numFmtId="0" fontId="0" fillId="0" borderId="15" xfId="0" applyBorder="1"/>
    <xf numFmtId="0" fontId="5" fillId="0" borderId="14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4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5" fillId="0" borderId="0" xfId="0" applyFont="1"/>
    <xf numFmtId="0" fontId="7" fillId="0" borderId="19" xfId="0" applyFont="1" applyBorder="1"/>
    <xf numFmtId="164" fontId="0" fillId="0" borderId="19" xfId="0" applyNumberFormat="1" applyBorder="1"/>
    <xf numFmtId="164" fontId="1" fillId="7" borderId="7" xfId="0" applyNumberFormat="1" applyFont="1" applyFill="1" applyBorder="1"/>
    <xf numFmtId="0" fontId="3" fillId="6" borderId="7" xfId="0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15" xfId="0" applyFont="1" applyBorder="1" applyAlignment="1">
      <alignment wrapText="1"/>
    </xf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1" fillId="0" borderId="0" xfId="0" applyFont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4" fillId="0" borderId="1" xfId="0" applyFont="1" applyBorder="1" applyAlignment="1">
      <alignment vertical="top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28"/>
  <sheetViews>
    <sheetView zoomScale="125" workbookViewId="0">
      <selection activeCell="A2" sqref="A2"/>
    </sheetView>
  </sheetViews>
  <sheetFormatPr defaultColWidth="12.453125" defaultRowHeight="15.75" customHeight="1"/>
  <cols>
    <col min="2" max="2" width="16.6328125" customWidth="1"/>
  </cols>
  <sheetData>
    <row r="1" spans="1:9" ht="30" customHeight="1">
      <c r="A1" s="31" t="s">
        <v>53</v>
      </c>
      <c r="B1" s="31"/>
      <c r="C1" s="31"/>
      <c r="D1" s="31"/>
      <c r="E1" s="31"/>
      <c r="F1" s="31"/>
      <c r="G1" s="31"/>
      <c r="H1" s="31"/>
      <c r="I1" s="31"/>
    </row>
    <row r="3" spans="1:9" ht="15.75" customHeight="1">
      <c r="B3" s="34" t="s">
        <v>0</v>
      </c>
      <c r="C3" s="35"/>
      <c r="D3" s="35"/>
      <c r="E3" s="35"/>
      <c r="F3" s="35"/>
      <c r="G3" s="35"/>
      <c r="H3" s="35"/>
      <c r="I3" s="36"/>
    </row>
    <row r="4" spans="1:9" ht="15.75" customHeight="1">
      <c r="B4" s="37"/>
      <c r="C4" s="38"/>
      <c r="D4" s="38"/>
      <c r="E4" s="38"/>
      <c r="F4" s="38"/>
      <c r="G4" s="38"/>
      <c r="H4" s="38"/>
      <c r="I4" s="39"/>
    </row>
    <row r="5" spans="1:9" ht="15.75" customHeight="1">
      <c r="B5" s="37"/>
      <c r="C5" s="38"/>
      <c r="D5" s="38"/>
      <c r="E5" s="38"/>
      <c r="F5" s="38"/>
      <c r="G5" s="38"/>
      <c r="H5" s="38"/>
      <c r="I5" s="39"/>
    </row>
    <row r="6" spans="1:9" ht="15.75" customHeight="1">
      <c r="B6" s="37"/>
      <c r="C6" s="38"/>
      <c r="D6" s="38"/>
      <c r="E6" s="38"/>
      <c r="F6" s="38"/>
      <c r="G6" s="38"/>
      <c r="H6" s="38"/>
      <c r="I6" s="39"/>
    </row>
    <row r="7" spans="1:9" ht="15.75" customHeight="1">
      <c r="B7" s="37"/>
      <c r="C7" s="38"/>
      <c r="D7" s="38"/>
      <c r="E7" s="38"/>
      <c r="F7" s="38"/>
      <c r="G7" s="38"/>
      <c r="H7" s="38"/>
      <c r="I7" s="39"/>
    </row>
    <row r="8" spans="1:9" ht="15.75" customHeight="1">
      <c r="B8" s="40"/>
      <c r="C8" s="41"/>
      <c r="D8" s="41"/>
      <c r="E8" s="41"/>
      <c r="F8" s="41"/>
      <c r="G8" s="41"/>
      <c r="H8" s="41"/>
      <c r="I8" s="42"/>
    </row>
    <row r="10" spans="1:9" ht="15.75" customHeight="1">
      <c r="B10" s="28" t="s">
        <v>30</v>
      </c>
      <c r="C10" s="29"/>
      <c r="D10" s="29"/>
      <c r="E10" s="29"/>
      <c r="F10" s="29"/>
      <c r="G10" s="29"/>
      <c r="H10" s="29"/>
      <c r="I10" s="30"/>
    </row>
    <row r="11" spans="1:9" ht="41" customHeight="1">
      <c r="B11" s="15" t="s">
        <v>9</v>
      </c>
      <c r="C11" s="26" t="s">
        <v>44</v>
      </c>
      <c r="D11" s="26"/>
      <c r="E11" s="26"/>
      <c r="F11" s="26"/>
      <c r="G11" s="26"/>
      <c r="H11" s="26"/>
      <c r="I11" s="27"/>
    </row>
    <row r="12" spans="1:9" ht="33" customHeight="1">
      <c r="B12" s="15" t="s">
        <v>10</v>
      </c>
      <c r="C12" s="26" t="s">
        <v>43</v>
      </c>
      <c r="D12" s="26"/>
      <c r="E12" s="26"/>
      <c r="F12" s="26"/>
      <c r="G12" s="26"/>
      <c r="H12" s="26"/>
      <c r="I12" s="27"/>
    </row>
    <row r="13" spans="1:9" ht="15.75" customHeight="1">
      <c r="B13" s="15"/>
      <c r="C13" s="43"/>
      <c r="D13" s="43"/>
      <c r="E13" s="43"/>
      <c r="F13" s="43"/>
      <c r="G13" s="43"/>
      <c r="H13" s="43"/>
      <c r="I13" s="16"/>
    </row>
    <row r="14" spans="1:9" ht="28" customHeight="1">
      <c r="B14" s="17" t="s">
        <v>13</v>
      </c>
      <c r="C14" s="26" t="s">
        <v>46</v>
      </c>
      <c r="D14" s="26"/>
      <c r="E14" s="26"/>
      <c r="F14" s="26"/>
      <c r="G14" s="26"/>
      <c r="H14" s="26"/>
      <c r="I14" s="27"/>
    </row>
    <row r="15" spans="1:9" ht="68" customHeight="1">
      <c r="B15" s="18" t="s">
        <v>19</v>
      </c>
      <c r="C15" s="26" t="s">
        <v>45</v>
      </c>
      <c r="D15" s="26"/>
      <c r="E15" s="26"/>
      <c r="F15" s="26"/>
      <c r="G15" s="26"/>
      <c r="H15" s="26"/>
      <c r="I15" s="27"/>
    </row>
    <row r="16" spans="1:9" ht="81" customHeight="1">
      <c r="B16" s="18" t="s">
        <v>20</v>
      </c>
      <c r="C16" s="26" t="s">
        <v>47</v>
      </c>
      <c r="D16" s="26"/>
      <c r="E16" s="26"/>
      <c r="F16" s="26"/>
      <c r="G16" s="26"/>
      <c r="H16" s="26"/>
      <c r="I16" s="27"/>
    </row>
    <row r="17" spans="2:9" ht="109" customHeight="1">
      <c r="B17" s="18" t="s">
        <v>21</v>
      </c>
      <c r="C17" s="26" t="s">
        <v>48</v>
      </c>
      <c r="D17" s="26"/>
      <c r="E17" s="26"/>
      <c r="F17" s="26"/>
      <c r="G17" s="26"/>
      <c r="H17" s="26"/>
      <c r="I17" s="27"/>
    </row>
    <row r="18" spans="2:9" ht="28" customHeight="1">
      <c r="B18" s="18" t="s">
        <v>22</v>
      </c>
      <c r="C18" s="26" t="s">
        <v>31</v>
      </c>
      <c r="D18" s="26"/>
      <c r="E18" s="26"/>
      <c r="F18" s="26"/>
      <c r="G18" s="26"/>
      <c r="H18" s="26"/>
      <c r="I18" s="27"/>
    </row>
    <row r="19" spans="2:9" ht="44" customHeight="1">
      <c r="B19" s="18" t="s">
        <v>23</v>
      </c>
      <c r="C19" s="26" t="s">
        <v>49</v>
      </c>
      <c r="D19" s="26"/>
      <c r="E19" s="26"/>
      <c r="F19" s="26"/>
      <c r="G19" s="26"/>
      <c r="H19" s="26"/>
      <c r="I19" s="27"/>
    </row>
    <row r="20" spans="2:9" ht="15.75" customHeight="1">
      <c r="B20" s="15"/>
      <c r="C20" s="43"/>
      <c r="D20" s="43"/>
      <c r="E20" s="43"/>
      <c r="F20" s="43"/>
      <c r="G20" s="43"/>
      <c r="H20" s="43"/>
      <c r="I20" s="16"/>
    </row>
    <row r="21" spans="2:9" ht="44" customHeight="1">
      <c r="B21" s="15" t="s">
        <v>26</v>
      </c>
      <c r="C21" s="26" t="s">
        <v>50</v>
      </c>
      <c r="D21" s="26"/>
      <c r="E21" s="26"/>
      <c r="F21" s="26"/>
      <c r="G21" s="26"/>
      <c r="H21" s="26"/>
      <c r="I21" s="27"/>
    </row>
    <row r="22" spans="2:9" ht="53" customHeight="1">
      <c r="B22" s="19" t="s">
        <v>35</v>
      </c>
      <c r="C22" s="26" t="s">
        <v>51</v>
      </c>
      <c r="D22" s="26"/>
      <c r="E22" s="26"/>
      <c r="F22" s="26"/>
      <c r="G22" s="26"/>
      <c r="H22" s="26"/>
      <c r="I22" s="27"/>
    </row>
    <row r="23" spans="2:9" ht="15.75" customHeight="1">
      <c r="B23" s="15"/>
      <c r="C23" s="43"/>
      <c r="D23" s="43"/>
      <c r="E23" s="43"/>
      <c r="F23" s="43"/>
      <c r="G23" s="43"/>
      <c r="H23" s="43"/>
      <c r="I23" s="16"/>
    </row>
    <row r="24" spans="2:9" ht="120" customHeight="1">
      <c r="B24" s="17" t="s">
        <v>36</v>
      </c>
      <c r="C24" s="26" t="s">
        <v>52</v>
      </c>
      <c r="D24" s="26"/>
      <c r="E24" s="26"/>
      <c r="F24" s="26"/>
      <c r="G24" s="26"/>
      <c r="H24" s="26"/>
      <c r="I24" s="27"/>
    </row>
    <row r="25" spans="2:9" ht="15.75" customHeight="1">
      <c r="B25" s="15"/>
      <c r="C25" s="43"/>
      <c r="D25" s="43"/>
      <c r="E25" s="43"/>
      <c r="F25" s="43"/>
      <c r="G25" s="43"/>
      <c r="H25" s="43"/>
      <c r="I25" s="16"/>
    </row>
    <row r="26" spans="2:9" ht="32" customHeight="1">
      <c r="B26" s="19" t="s">
        <v>15</v>
      </c>
      <c r="C26" s="44" t="s">
        <v>32</v>
      </c>
      <c r="D26" s="44"/>
      <c r="E26" s="44"/>
      <c r="F26" s="44"/>
      <c r="G26" s="44"/>
      <c r="H26" s="44"/>
      <c r="I26" s="45"/>
    </row>
    <row r="27" spans="2:9" ht="69" customHeight="1">
      <c r="B27" s="19" t="s">
        <v>16</v>
      </c>
      <c r="C27" s="44" t="s">
        <v>33</v>
      </c>
      <c r="D27" s="44"/>
      <c r="E27" s="44"/>
      <c r="F27" s="44"/>
      <c r="G27" s="44"/>
      <c r="H27" s="44"/>
      <c r="I27" s="45"/>
    </row>
    <row r="28" spans="2:9" ht="60" customHeight="1">
      <c r="B28" s="20" t="s">
        <v>17</v>
      </c>
      <c r="C28" s="32" t="s">
        <v>34</v>
      </c>
      <c r="D28" s="32"/>
      <c r="E28" s="32"/>
      <c r="F28" s="32"/>
      <c r="G28" s="32"/>
      <c r="H28" s="32"/>
      <c r="I28" s="33"/>
    </row>
  </sheetData>
  <mergeCells count="21">
    <mergeCell ref="A1:I1"/>
    <mergeCell ref="C28:I28"/>
    <mergeCell ref="B3:I8"/>
    <mergeCell ref="C23:H23"/>
    <mergeCell ref="C24:I24"/>
    <mergeCell ref="C25:H25"/>
    <mergeCell ref="C26:I26"/>
    <mergeCell ref="C27:I27"/>
    <mergeCell ref="C18:I18"/>
    <mergeCell ref="C19:I19"/>
    <mergeCell ref="C20:H20"/>
    <mergeCell ref="C21:I21"/>
    <mergeCell ref="C22:I22"/>
    <mergeCell ref="C13:H13"/>
    <mergeCell ref="C14:I14"/>
    <mergeCell ref="C15:I15"/>
    <mergeCell ref="C16:I16"/>
    <mergeCell ref="C17:I17"/>
    <mergeCell ref="B10:I10"/>
    <mergeCell ref="C11:I11"/>
    <mergeCell ref="C12:I12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G32"/>
  <sheetViews>
    <sheetView workbookViewId="0">
      <selection activeCell="D10" sqref="D10"/>
    </sheetView>
  </sheetViews>
  <sheetFormatPr defaultColWidth="12.453125" defaultRowHeight="15.75" customHeight="1"/>
  <cols>
    <col min="2" max="2" width="26.81640625" customWidth="1"/>
    <col min="3" max="4" width="20.453125" customWidth="1"/>
    <col min="5" max="5" width="14.453125" customWidth="1"/>
  </cols>
  <sheetData>
    <row r="1" spans="1:7" ht="26" customHeight="1">
      <c r="A1" s="31" t="s">
        <v>42</v>
      </c>
      <c r="B1" s="31"/>
      <c r="C1" s="31"/>
      <c r="D1" s="31"/>
      <c r="E1" s="31"/>
      <c r="F1" s="31"/>
      <c r="G1" s="31"/>
    </row>
    <row r="3" spans="1:7" ht="15.75" customHeight="1">
      <c r="C3" s="2" t="s">
        <v>59</v>
      </c>
      <c r="D3" s="2" t="s">
        <v>60</v>
      </c>
    </row>
    <row r="4" spans="1:7" ht="15.75" customHeight="1">
      <c r="B4" s="3" t="s">
        <v>1</v>
      </c>
      <c r="C4" s="4">
        <f>SUMIF('Proponente (Mandatario)'!$C$2,"Obiettivo 1",'Proponente (Mandatario)'!F15)</f>
        <v>0</v>
      </c>
      <c r="D4" s="4">
        <f>SUMIF('Proponente (Mandatario)'!$C$2,"Obiettivo 2",'Proponente (Mandatario)'!F15)</f>
        <v>0</v>
      </c>
    </row>
    <row r="5" spans="1:7" ht="15.75" customHeight="1">
      <c r="B5" s="3" t="s">
        <v>2</v>
      </c>
      <c r="C5" s="4">
        <f>SUMIF('Partner A'!C2,"Obiettivo 1",'Partner A'!$F$15)</f>
        <v>0</v>
      </c>
      <c r="D5" s="4">
        <f>SUMIF('Partner A'!F2,"Obiettivo 2",'Partner A'!$F$15)</f>
        <v>0</v>
      </c>
    </row>
    <row r="6" spans="1:7" ht="15.75" customHeight="1">
      <c r="B6" s="3" t="s">
        <v>3</v>
      </c>
      <c r="C6" s="4">
        <f>SUMIF('Partner B'!$C$2,"Obiettivo 1",'Partner B'!$F$15)</f>
        <v>0</v>
      </c>
      <c r="D6" s="4">
        <f>SUMIF('Partner B'!$C$2,"Obiettivo 2",'Partner B'!$F$15)</f>
        <v>0</v>
      </c>
    </row>
    <row r="7" spans="1:7" ht="15.75" customHeight="1">
      <c r="B7" s="3" t="s">
        <v>4</v>
      </c>
      <c r="C7" s="4">
        <f>SUMIF('Partner C'!$C$2,"Obiettivo 1",'Partner C'!$F$15)</f>
        <v>0</v>
      </c>
      <c r="D7" s="4">
        <f>SUMIF('Partner C'!$C$2,"Obiettivo 2",'Partner C'!$F$15)</f>
        <v>0</v>
      </c>
    </row>
    <row r="8" spans="1:7" ht="15.75" customHeight="1">
      <c r="B8" s="3" t="s">
        <v>5</v>
      </c>
      <c r="C8" s="4">
        <f>SUMIF('Partner D'!$C$2,"Obiettivo 1",'Partner D'!$F$15)</f>
        <v>0</v>
      </c>
      <c r="D8" s="4">
        <f>SUMIF('Partner D'!$C$2,"Obiettivo 2",'Partner D'!$F$15)</f>
        <v>0</v>
      </c>
    </row>
    <row r="9" spans="1:7" ht="15.75" customHeight="1">
      <c r="B9" s="3" t="s">
        <v>6</v>
      </c>
      <c r="C9" s="4">
        <f>SUMIF('Partner E'!$C$2,"Obiettivo 1",'Partner E'!$F$15)</f>
        <v>0</v>
      </c>
      <c r="D9" s="4">
        <f>SUMIF('Partner E'!$C$2,"Obiettivo 2",'Partner E'!$F$15)</f>
        <v>0</v>
      </c>
    </row>
    <row r="10" spans="1:7" ht="15.75" customHeight="1">
      <c r="B10" s="3" t="s">
        <v>7</v>
      </c>
      <c r="C10" s="4">
        <f>SUMIF('Partner F'!$C$2,"Obiettivo 1",'Partner F'!$F$15)</f>
        <v>0</v>
      </c>
      <c r="D10" s="4">
        <f>SUMIF('Partner F'!$C$2,"Obiettivo 2",'Partner F'!$F$15)</f>
        <v>0</v>
      </c>
    </row>
    <row r="11" spans="1:7" ht="15.75" customHeight="1">
      <c r="B11" s="25" t="s">
        <v>55</v>
      </c>
      <c r="C11" s="24">
        <f>SUM(C4:C10)</f>
        <v>0</v>
      </c>
      <c r="D11" s="24">
        <f>SUM(D4:D10)</f>
        <v>0</v>
      </c>
    </row>
    <row r="16" spans="1:7" ht="12.5">
      <c r="D16" s="5" t="s">
        <v>28</v>
      </c>
    </row>
    <row r="17" spans="2:4" ht="12.5">
      <c r="D17" s="5" t="s">
        <v>8</v>
      </c>
    </row>
    <row r="18" spans="2:4" ht="12.5">
      <c r="D18" s="5"/>
    </row>
    <row r="19" spans="2:4" ht="12.5">
      <c r="D19" s="5"/>
    </row>
    <row r="20" spans="2:4" ht="12.5">
      <c r="D20" s="5"/>
    </row>
    <row r="21" spans="2:4" ht="12.5">
      <c r="D21" s="5"/>
    </row>
    <row r="22" spans="2:4" ht="12.5">
      <c r="D22" s="5"/>
    </row>
    <row r="23" spans="2:4" ht="12.5">
      <c r="D23" s="5"/>
    </row>
    <row r="24" spans="2:4" ht="12.5">
      <c r="D24" s="5"/>
    </row>
    <row r="25" spans="2:4" ht="12.5">
      <c r="D25" s="5"/>
    </row>
    <row r="26" spans="2:4" ht="12.5">
      <c r="D26" s="5"/>
    </row>
    <row r="27" spans="2:4" ht="12.5">
      <c r="D27" s="5"/>
    </row>
    <row r="28" spans="2:4" ht="12.5">
      <c r="D28" s="5"/>
    </row>
    <row r="29" spans="2:4" ht="12.5">
      <c r="D29" s="5"/>
    </row>
    <row r="32" spans="2:4" ht="15.75" customHeight="1">
      <c r="B32" s="21" t="s">
        <v>54</v>
      </c>
    </row>
  </sheetData>
  <mergeCells count="1">
    <mergeCell ref="A1:G1"/>
  </mergeCells>
  <pageMargins left="0.7" right="0.7" top="0.75" bottom="0.75" header="0.3" footer="0.3"/>
  <pageSetup paperSize="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P27"/>
  <sheetViews>
    <sheetView tabSelected="1" topLeftCell="B1" workbookViewId="0">
      <selection activeCell="C3" sqref="C3"/>
    </sheetView>
  </sheetViews>
  <sheetFormatPr defaultColWidth="12.453125" defaultRowHeight="15.75" customHeight="1"/>
  <cols>
    <col min="2" max="2" width="51.81640625" bestFit="1" customWidth="1"/>
    <col min="3" max="3" width="19.1796875" customWidth="1"/>
    <col min="4" max="4" width="17" customWidth="1"/>
    <col min="5" max="5" width="18.81640625" customWidth="1"/>
    <col min="6" max="6" width="15.6328125" customWidth="1"/>
    <col min="7" max="7" width="13.453125" customWidth="1"/>
    <col min="8" max="8" width="14.1796875" customWidth="1"/>
    <col min="16" max="16" width="13.6328125" customWidth="1"/>
  </cols>
  <sheetData>
    <row r="1" spans="1:16" ht="13">
      <c r="A1" s="1" t="s">
        <v>41</v>
      </c>
    </row>
    <row r="2" spans="1:16" ht="15.75" customHeight="1">
      <c r="B2" s="6" t="s">
        <v>38</v>
      </c>
      <c r="C2" s="7" t="s">
        <v>59</v>
      </c>
      <c r="D2" s="21" t="s">
        <v>61</v>
      </c>
      <c r="O2" s="55" t="s">
        <v>62</v>
      </c>
      <c r="P2" s="55" t="s">
        <v>59</v>
      </c>
    </row>
    <row r="3" spans="1:16" ht="15.75" customHeight="1">
      <c r="B3" s="6" t="s">
        <v>37</v>
      </c>
      <c r="C3" s="8" t="s">
        <v>62</v>
      </c>
      <c r="D3" s="9"/>
      <c r="E3" s="9"/>
      <c r="F3" s="9"/>
      <c r="G3" s="9"/>
      <c r="O3" s="55" t="s">
        <v>11</v>
      </c>
      <c r="P3" s="55" t="s">
        <v>60</v>
      </c>
    </row>
    <row r="4" spans="1:16" ht="15.75" customHeight="1">
      <c r="B4" s="10"/>
      <c r="C4" s="9"/>
      <c r="D4" s="9"/>
      <c r="E4" s="9"/>
      <c r="F4" s="9"/>
      <c r="G4" s="9"/>
      <c r="O4" s="55" t="s">
        <v>12</v>
      </c>
      <c r="P4" s="55"/>
    </row>
    <row r="5" spans="1:16" ht="15.75" customHeight="1">
      <c r="B5" s="10"/>
      <c r="C5" s="46" t="s">
        <v>13</v>
      </c>
      <c r="D5" s="47"/>
      <c r="E5" s="47"/>
      <c r="F5" s="48"/>
      <c r="G5" s="9"/>
      <c r="O5" s="55" t="s">
        <v>29</v>
      </c>
      <c r="P5" s="55"/>
    </row>
    <row r="6" spans="1:16" ht="15.75" customHeight="1">
      <c r="B6" s="11" t="s">
        <v>14</v>
      </c>
      <c r="C6" s="12" t="s">
        <v>15</v>
      </c>
      <c r="D6" s="12" t="s">
        <v>16</v>
      </c>
      <c r="E6" s="12" t="s">
        <v>17</v>
      </c>
      <c r="F6" s="12" t="s">
        <v>18</v>
      </c>
    </row>
    <row r="7" spans="1:16" ht="15.75" customHeight="1">
      <c r="B7" s="13" t="s">
        <v>19</v>
      </c>
      <c r="C7" s="4"/>
      <c r="D7" s="4"/>
      <c r="E7" s="4"/>
      <c r="F7" s="4">
        <f t="shared" ref="F7:F11" si="0">SUM(C7:E7)</f>
        <v>0</v>
      </c>
    </row>
    <row r="8" spans="1:16" ht="15.75" customHeight="1">
      <c r="B8" s="13" t="s">
        <v>20</v>
      </c>
      <c r="C8" s="4"/>
      <c r="D8" s="4"/>
      <c r="E8" s="4"/>
      <c r="F8" s="4">
        <f t="shared" si="0"/>
        <v>0</v>
      </c>
    </row>
    <row r="9" spans="1:16" ht="15.75" customHeight="1">
      <c r="B9" s="13" t="s">
        <v>21</v>
      </c>
      <c r="C9" s="4"/>
      <c r="D9" s="4"/>
      <c r="E9" s="4"/>
      <c r="F9" s="4">
        <f t="shared" si="0"/>
        <v>0</v>
      </c>
    </row>
    <row r="10" spans="1:16" ht="15.75" customHeight="1">
      <c r="B10" s="13" t="s">
        <v>22</v>
      </c>
      <c r="C10" s="4">
        <f>C7*15%</f>
        <v>0</v>
      </c>
      <c r="D10" s="4">
        <f>D7*15%</f>
        <v>0</v>
      </c>
      <c r="E10" s="4">
        <f>E7*15%</f>
        <v>0</v>
      </c>
      <c r="F10" s="4">
        <f t="shared" si="0"/>
        <v>0</v>
      </c>
    </row>
    <row r="11" spans="1:16" ht="15.75" customHeight="1">
      <c r="B11" s="13" t="s">
        <v>23</v>
      </c>
      <c r="C11" s="4"/>
      <c r="D11" s="4"/>
      <c r="E11" s="4"/>
      <c r="F11" s="4">
        <f t="shared" si="0"/>
        <v>0</v>
      </c>
    </row>
    <row r="14" spans="1:16" ht="15.75" customHeight="1">
      <c r="G14" s="12" t="s">
        <v>24</v>
      </c>
      <c r="H14" s="12" t="s">
        <v>25</v>
      </c>
    </row>
    <row r="15" spans="1:16" ht="12.5">
      <c r="B15" s="7" t="s">
        <v>26</v>
      </c>
      <c r="C15" s="4">
        <f t="shared" ref="C15:E15" si="1">SUM(C7:C11)</f>
        <v>0</v>
      </c>
      <c r="D15" s="4">
        <f>SUM(D7:D11)</f>
        <v>0</v>
      </c>
      <c r="E15" s="4">
        <f t="shared" si="1"/>
        <v>0</v>
      </c>
      <c r="F15" s="4">
        <f t="shared" ref="F15:F16" si="2">SUM(C15:E15)</f>
        <v>0</v>
      </c>
      <c r="G15" s="14"/>
      <c r="H15" s="4">
        <f>F15*G15</f>
        <v>0</v>
      </c>
    </row>
    <row r="16" spans="1:16" ht="12.5">
      <c r="B16" s="7" t="s">
        <v>35</v>
      </c>
      <c r="C16" s="4">
        <v>0</v>
      </c>
      <c r="D16" s="4">
        <f>IF(C3="Piccola Impresa",((D15*0.3)/0.7),IF(C3="Media Impresa",((D15*0.4)/0.6),IF(C3="Grande Impresa",((D15*0.5)/0.5),0)))</f>
        <v>0</v>
      </c>
      <c r="E16" s="4">
        <f>IF(C3="Piccola Impresa",((E15*0.55)/0.45),IF(C3="Media Impresa",(E15*0.65)/0.35,IF(C3="Grande Impresa",((E15*0.75)/0.25),0)))</f>
        <v>0</v>
      </c>
      <c r="F16" s="4">
        <f t="shared" si="2"/>
        <v>0</v>
      </c>
    </row>
    <row r="18" spans="2:7" ht="12.5">
      <c r="B18" s="7" t="s">
        <v>36</v>
      </c>
      <c r="C18" s="4">
        <v>0</v>
      </c>
      <c r="D18" s="4">
        <f>IF(C3="Piccola Impresa",((D15*0.2)/0.8),IF(C3="Media Impresa",(D15*0.25)/0.75,IF(C3="Grande Impresa",((D15*0.35)/0.65),0)))</f>
        <v>0</v>
      </c>
      <c r="E18" s="4">
        <f>IF(C3="Piccola Impresa",((E15*0.4)/0.6),IF(C3="Media Impresa",(E15*0.5)/0.5,IF(C3="Grande Impresa",((E15*0.6)/0.4),0)))</f>
        <v>0</v>
      </c>
      <c r="F18" s="4">
        <f>SUM(C18:E18)</f>
        <v>0</v>
      </c>
    </row>
    <row r="20" spans="2:7" ht="15.75" customHeight="1">
      <c r="B20" s="22" t="s">
        <v>39</v>
      </c>
      <c r="C20" s="23">
        <f>C15+C16</f>
        <v>0</v>
      </c>
      <c r="D20" s="23">
        <f t="shared" ref="D20:F20" si="3">D15+D16</f>
        <v>0</v>
      </c>
      <c r="E20" s="23">
        <f t="shared" si="3"/>
        <v>0</v>
      </c>
      <c r="F20" s="23">
        <f t="shared" si="3"/>
        <v>0</v>
      </c>
    </row>
    <row r="22" spans="2:7" ht="15.75" customHeight="1">
      <c r="B22" s="22" t="s">
        <v>56</v>
      </c>
      <c r="C22" s="23">
        <f>C15+C18</f>
        <v>0</v>
      </c>
      <c r="D22" s="23">
        <f t="shared" ref="D22:F22" si="4">D15+D18</f>
        <v>0</v>
      </c>
      <c r="E22" s="23">
        <f t="shared" si="4"/>
        <v>0</v>
      </c>
      <c r="F22" s="23">
        <f t="shared" si="4"/>
        <v>0</v>
      </c>
    </row>
    <row r="26" spans="2:7" ht="12.5">
      <c r="B26" s="49" t="s">
        <v>27</v>
      </c>
      <c r="C26" s="50"/>
      <c r="D26" s="50"/>
      <c r="E26" s="50"/>
      <c r="F26" s="50"/>
      <c r="G26" s="51"/>
    </row>
    <row r="27" spans="2:7" ht="12.5">
      <c r="B27" s="52"/>
      <c r="C27" s="53"/>
      <c r="D27" s="53"/>
      <c r="E27" s="53"/>
      <c r="F27" s="53"/>
      <c r="G27" s="54"/>
    </row>
  </sheetData>
  <mergeCells count="2">
    <mergeCell ref="C5:F5"/>
    <mergeCell ref="B26:G27"/>
  </mergeCells>
  <dataValidations count="2">
    <dataValidation type="list" allowBlank="1" showErrorMessage="1" sqref="C3" xr:uid="{00000000-0002-0000-0200-000001000000}">
      <formula1>$O$2:$O$5</formula1>
    </dataValidation>
    <dataValidation type="list" allowBlank="1" showErrorMessage="1" sqref="C2" xr:uid="{00000000-0002-0000-0200-000000000000}">
      <formula1>$P$2:$P$4</formula1>
    </dataValidation>
  </dataValidations>
  <pageMargins left="0.7" right="0.7" top="0.75" bottom="0.75" header="0.3" footer="0.3"/>
  <pageSetup paperSize="9" scale="76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H27"/>
  <sheetViews>
    <sheetView topLeftCell="B1" workbookViewId="0">
      <selection activeCell="C2" sqref="C2"/>
    </sheetView>
  </sheetViews>
  <sheetFormatPr defaultColWidth="12.453125" defaultRowHeight="15.75" customHeight="1"/>
  <cols>
    <col min="2" max="2" width="52.453125" bestFit="1" customWidth="1"/>
    <col min="3" max="4" width="19.453125" customWidth="1"/>
    <col min="5" max="5" width="20" customWidth="1"/>
  </cols>
  <sheetData>
    <row r="1" spans="1:8" ht="13">
      <c r="A1" s="1" t="s">
        <v>57</v>
      </c>
    </row>
    <row r="2" spans="1:8" ht="15.75" customHeight="1">
      <c r="B2" s="6" t="s">
        <v>9</v>
      </c>
      <c r="C2" s="7" t="str">
        <f>'Proponente (Mandatario)'!C2</f>
        <v>Obiettivo 1</v>
      </c>
    </row>
    <row r="3" spans="1:8" ht="15.75" customHeight="1">
      <c r="B3" s="6" t="s">
        <v>10</v>
      </c>
      <c r="C3" s="8"/>
      <c r="D3" s="9"/>
      <c r="E3" s="9"/>
      <c r="F3" s="9"/>
      <c r="G3" s="9"/>
    </row>
    <row r="4" spans="1:8" ht="15.75" customHeight="1">
      <c r="B4" s="10"/>
      <c r="C4" s="9"/>
      <c r="D4" s="9"/>
      <c r="E4" s="9"/>
      <c r="F4" s="9"/>
      <c r="G4" s="9"/>
    </row>
    <row r="5" spans="1:8" ht="15.75" customHeight="1">
      <c r="B5" s="10"/>
      <c r="C5" s="46" t="s">
        <v>13</v>
      </c>
      <c r="D5" s="47"/>
      <c r="E5" s="47"/>
      <c r="F5" s="48"/>
      <c r="G5" s="9"/>
    </row>
    <row r="6" spans="1:8" ht="15.75" customHeight="1">
      <c r="B6" s="11" t="s">
        <v>2</v>
      </c>
      <c r="C6" s="12" t="s">
        <v>15</v>
      </c>
      <c r="D6" s="12" t="s">
        <v>16</v>
      </c>
      <c r="E6" s="12" t="s">
        <v>17</v>
      </c>
      <c r="F6" s="12" t="s">
        <v>18</v>
      </c>
    </row>
    <row r="7" spans="1:8" ht="15.75" customHeight="1">
      <c r="B7" s="13" t="s">
        <v>19</v>
      </c>
      <c r="C7" s="4"/>
      <c r="D7" s="4"/>
      <c r="E7" s="4"/>
      <c r="F7" s="4">
        <f t="shared" ref="F7:F11" si="0">SUM(C7:E7)</f>
        <v>0</v>
      </c>
    </row>
    <row r="8" spans="1:8" ht="15.75" customHeight="1">
      <c r="B8" s="13" t="s">
        <v>20</v>
      </c>
      <c r="C8" s="4"/>
      <c r="D8" s="4"/>
      <c r="E8" s="4"/>
      <c r="F8" s="4">
        <f t="shared" si="0"/>
        <v>0</v>
      </c>
    </row>
    <row r="9" spans="1:8" ht="15.75" customHeight="1">
      <c r="B9" s="13" t="s">
        <v>21</v>
      </c>
      <c r="C9" s="4"/>
      <c r="D9" s="4"/>
      <c r="E9" s="4"/>
      <c r="F9" s="4">
        <f t="shared" si="0"/>
        <v>0</v>
      </c>
    </row>
    <row r="10" spans="1:8" ht="15.75" customHeight="1">
      <c r="B10" s="13" t="s">
        <v>22</v>
      </c>
      <c r="C10" s="4">
        <f>C7*15%</f>
        <v>0</v>
      </c>
      <c r="D10" s="4">
        <f>D7*15%</f>
        <v>0</v>
      </c>
      <c r="E10" s="4">
        <f>E7*15%</f>
        <v>0</v>
      </c>
      <c r="F10" s="4">
        <f t="shared" si="0"/>
        <v>0</v>
      </c>
    </row>
    <row r="11" spans="1:8" ht="15.75" customHeight="1">
      <c r="B11" s="13" t="s">
        <v>23</v>
      </c>
      <c r="C11" s="4"/>
      <c r="D11" s="4"/>
      <c r="E11" s="4"/>
      <c r="F11" s="4">
        <f t="shared" si="0"/>
        <v>0</v>
      </c>
    </row>
    <row r="14" spans="1:8" ht="15.75" customHeight="1">
      <c r="G14" s="12" t="s">
        <v>24</v>
      </c>
      <c r="H14" s="12" t="s">
        <v>25</v>
      </c>
    </row>
    <row r="15" spans="1:8" ht="12.5">
      <c r="B15" s="7" t="s">
        <v>26</v>
      </c>
      <c r="C15" s="4">
        <f t="shared" ref="C15:E15" si="1">SUM(C7:C11)</f>
        <v>0</v>
      </c>
      <c r="D15" s="4">
        <f t="shared" si="1"/>
        <v>0</v>
      </c>
      <c r="E15" s="4">
        <f t="shared" si="1"/>
        <v>0</v>
      </c>
      <c r="F15" s="4">
        <f t="shared" ref="F15:F16" si="2">SUM(C15:E15)</f>
        <v>0</v>
      </c>
      <c r="G15" s="14"/>
      <c r="H15" s="4">
        <f>F15*G15</f>
        <v>0</v>
      </c>
    </row>
    <row r="16" spans="1:8" ht="12.5">
      <c r="B16" s="7" t="s">
        <v>35</v>
      </c>
      <c r="C16" s="4">
        <v>0</v>
      </c>
      <c r="D16" s="4">
        <f>IF(C3="Piccola Impresa",((D15*0.3)/0.7),IF(C3="Media Impresa",(D15*0.4)/0.6,IF(C3="Grande Impresa",((D15*0.5)/0.5),0)))</f>
        <v>0</v>
      </c>
      <c r="E16" s="4">
        <f>IF(C3="Piccola Impresa",((E15*0.55)/0.45),IF(C3="Media Impresa",(E15*0.65)/0.35,IF(C3="Grande Impresa",((E15*0.75)/0.25),0)))</f>
        <v>0</v>
      </c>
      <c r="F16" s="4">
        <f t="shared" si="2"/>
        <v>0</v>
      </c>
    </row>
    <row r="18" spans="2:7" ht="12.5">
      <c r="B18" s="7" t="s">
        <v>36</v>
      </c>
      <c r="C18" s="4">
        <v>0</v>
      </c>
      <c r="D18" s="4">
        <f>IF(C3="Piccola Impresa",((D15*0.2)/0.8),IF(C3="Media Impresa",(D15*0.25)/0.75,IF(C3="Grande Impresa",((D15*0.35)/0.65),0)))</f>
        <v>0</v>
      </c>
      <c r="E18" s="4">
        <f>IF(C3="Piccola Impresa",((E15*0.4)/0.6),IF(C3="Media Impresa",(E15*0.5)/0.5,IF(C3="Grande Impresa",((E15*0.6)/0.4),0)))</f>
        <v>0</v>
      </c>
      <c r="F18" s="4">
        <f>SUM(C18:E18)</f>
        <v>0</v>
      </c>
    </row>
    <row r="20" spans="2:7" ht="15.75" customHeight="1">
      <c r="B20" s="22" t="s">
        <v>39</v>
      </c>
      <c r="C20" s="23">
        <f>C15+C16</f>
        <v>0</v>
      </c>
      <c r="D20" s="23">
        <f t="shared" ref="D20:F20" si="3">D15+D16</f>
        <v>0</v>
      </c>
      <c r="E20" s="23">
        <f t="shared" si="3"/>
        <v>0</v>
      </c>
      <c r="F20" s="23">
        <f t="shared" si="3"/>
        <v>0</v>
      </c>
    </row>
    <row r="22" spans="2:7" ht="15.75" customHeight="1">
      <c r="B22" s="22" t="s">
        <v>40</v>
      </c>
      <c r="C22" s="23">
        <f>C15+C18</f>
        <v>0</v>
      </c>
      <c r="D22" s="23">
        <f t="shared" ref="D22:F22" si="4">D15+D18</f>
        <v>0</v>
      </c>
      <c r="E22" s="23">
        <f t="shared" si="4"/>
        <v>0</v>
      </c>
      <c r="F22" s="23">
        <f t="shared" si="4"/>
        <v>0</v>
      </c>
    </row>
    <row r="26" spans="2:7" ht="12.5">
      <c r="B26" s="49" t="s">
        <v>27</v>
      </c>
      <c r="C26" s="50"/>
      <c r="D26" s="50"/>
      <c r="E26" s="50"/>
      <c r="F26" s="50"/>
      <c r="G26" s="51"/>
    </row>
    <row r="27" spans="2:7" ht="12.5">
      <c r="B27" s="52"/>
      <c r="C27" s="53"/>
      <c r="D27" s="53"/>
      <c r="E27" s="53"/>
      <c r="F27" s="53"/>
      <c r="G27" s="54"/>
    </row>
  </sheetData>
  <mergeCells count="2">
    <mergeCell ref="C5:F5"/>
    <mergeCell ref="B26:G27"/>
  </mergeCells>
  <pageMargins left="0.7" right="0.7" top="0.75" bottom="0.75" header="0.3" footer="0.3"/>
  <pageSetup paperSize="9" scale="76" orientation="landscape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300-000000000000}">
          <x14:formula1>
            <xm:f>'Proponente (Mandatario)'!$O$2:$O$4</xm:f>
          </x14:formula1>
          <xm:sqref>C3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H27"/>
  <sheetViews>
    <sheetView workbookViewId="0">
      <selection activeCell="F10" sqref="F10"/>
    </sheetView>
  </sheetViews>
  <sheetFormatPr defaultColWidth="12.453125" defaultRowHeight="15.75" customHeight="1"/>
  <cols>
    <col min="2" max="2" width="52.453125" bestFit="1" customWidth="1"/>
    <col min="3" max="3" width="20.453125" customWidth="1"/>
    <col min="4" max="4" width="18.453125" customWidth="1"/>
    <col min="5" max="5" width="19.453125" customWidth="1"/>
  </cols>
  <sheetData>
    <row r="1" spans="1:8" ht="13">
      <c r="A1" s="1" t="s">
        <v>57</v>
      </c>
    </row>
    <row r="2" spans="1:8" ht="15.75" customHeight="1">
      <c r="B2" s="6" t="s">
        <v>9</v>
      </c>
      <c r="C2" s="7" t="str">
        <f>'Proponente (Mandatario)'!C2</f>
        <v>Obiettivo 1</v>
      </c>
    </row>
    <row r="3" spans="1:8" ht="15.75" customHeight="1">
      <c r="B3" s="6" t="s">
        <v>10</v>
      </c>
      <c r="C3" s="8"/>
      <c r="D3" s="9"/>
      <c r="E3" s="9"/>
      <c r="F3" s="9"/>
      <c r="G3" s="9"/>
    </row>
    <row r="4" spans="1:8" ht="15.75" customHeight="1">
      <c r="B4" s="10"/>
      <c r="C4" s="9"/>
      <c r="D4" s="9"/>
      <c r="E4" s="9"/>
      <c r="F4" s="9"/>
      <c r="G4" s="9"/>
    </row>
    <row r="5" spans="1:8" ht="15.75" customHeight="1">
      <c r="B5" s="10"/>
      <c r="C5" s="46" t="s">
        <v>13</v>
      </c>
      <c r="D5" s="47"/>
      <c r="E5" s="47"/>
      <c r="F5" s="48"/>
      <c r="G5" s="9"/>
    </row>
    <row r="6" spans="1:8" ht="15.75" customHeight="1">
      <c r="B6" s="11" t="s">
        <v>3</v>
      </c>
      <c r="C6" s="12" t="s">
        <v>15</v>
      </c>
      <c r="D6" s="12" t="s">
        <v>16</v>
      </c>
      <c r="E6" s="12" t="s">
        <v>17</v>
      </c>
      <c r="F6" s="12" t="s">
        <v>18</v>
      </c>
    </row>
    <row r="7" spans="1:8" ht="15.75" customHeight="1">
      <c r="B7" s="13" t="s">
        <v>19</v>
      </c>
      <c r="C7" s="4"/>
      <c r="D7" s="4"/>
      <c r="E7" s="4"/>
      <c r="F7" s="4">
        <f t="shared" ref="F7:F11" si="0">SUM(C7:E7)</f>
        <v>0</v>
      </c>
    </row>
    <row r="8" spans="1:8" ht="15.75" customHeight="1">
      <c r="B8" s="13" t="s">
        <v>20</v>
      </c>
      <c r="C8" s="4"/>
      <c r="D8" s="4"/>
      <c r="E8" s="4"/>
      <c r="F8" s="4">
        <f t="shared" si="0"/>
        <v>0</v>
      </c>
    </row>
    <row r="9" spans="1:8" ht="15.75" customHeight="1">
      <c r="B9" s="13" t="s">
        <v>21</v>
      </c>
      <c r="C9" s="4"/>
      <c r="D9" s="4"/>
      <c r="E9" s="4"/>
      <c r="F9" s="4">
        <f t="shared" si="0"/>
        <v>0</v>
      </c>
    </row>
    <row r="10" spans="1:8" ht="15.75" customHeight="1">
      <c r="B10" s="13" t="s">
        <v>22</v>
      </c>
      <c r="C10" s="4">
        <f>C7*15%</f>
        <v>0</v>
      </c>
      <c r="D10" s="4">
        <f>D7*15%</f>
        <v>0</v>
      </c>
      <c r="E10" s="4">
        <f>E7*15%</f>
        <v>0</v>
      </c>
      <c r="F10" s="4">
        <f t="shared" si="0"/>
        <v>0</v>
      </c>
    </row>
    <row r="11" spans="1:8" ht="15.75" customHeight="1">
      <c r="B11" s="13" t="s">
        <v>23</v>
      </c>
      <c r="C11" s="4"/>
      <c r="D11" s="4"/>
      <c r="E11" s="4"/>
      <c r="F11" s="4">
        <f t="shared" si="0"/>
        <v>0</v>
      </c>
    </row>
    <row r="14" spans="1:8" ht="15.75" customHeight="1">
      <c r="G14" s="12" t="s">
        <v>24</v>
      </c>
      <c r="H14" s="12" t="s">
        <v>25</v>
      </c>
    </row>
    <row r="15" spans="1:8" ht="12.5">
      <c r="B15" s="7" t="s">
        <v>26</v>
      </c>
      <c r="C15" s="4">
        <f t="shared" ref="C15:E15" si="1">SUM(C7:C11)</f>
        <v>0</v>
      </c>
      <c r="D15" s="4">
        <f t="shared" si="1"/>
        <v>0</v>
      </c>
      <c r="E15" s="4">
        <f t="shared" si="1"/>
        <v>0</v>
      </c>
      <c r="F15" s="4">
        <f t="shared" ref="F15:F16" si="2">SUM(C15:E15)</f>
        <v>0</v>
      </c>
      <c r="G15" s="14"/>
      <c r="H15" s="4">
        <f>F15*G15</f>
        <v>0</v>
      </c>
    </row>
    <row r="16" spans="1:8" ht="12.5">
      <c r="B16" s="7" t="s">
        <v>35</v>
      </c>
      <c r="C16" s="4">
        <v>0</v>
      </c>
      <c r="D16" s="4">
        <f>IF(C3="Piccola Impresa",((D15*0.3)/0.7),IF(C3="Media Impresa",(D15*0.4)/0.6,IF(C3="Grande Impresa",((D15*0.5)/0.5),0)))</f>
        <v>0</v>
      </c>
      <c r="E16" s="4">
        <f>IF(C3="Piccola Impresa",((E15*0.55)/0.45),IF(C3="Media Impresa",(E15*0.65)/0.35,IF(C3="Grande Impresa",((E15*0.75)/0.25),0)))</f>
        <v>0</v>
      </c>
      <c r="F16" s="4">
        <f t="shared" si="2"/>
        <v>0</v>
      </c>
    </row>
    <row r="18" spans="2:7" ht="12.5">
      <c r="B18" s="7" t="s">
        <v>36</v>
      </c>
      <c r="C18" s="4">
        <v>0</v>
      </c>
      <c r="D18" s="4">
        <f>IF(C3="Piccola Impresa",((D15*0.2)/0.8),IF(C3="Media Impresa",(D15*0.25)/0.75,IF(C3="Grande Impresa",((D15*0.35)/0.65),0)))</f>
        <v>0</v>
      </c>
      <c r="E18" s="4">
        <f>IF(C3="Piccola Impresa",((E15*0.4)/0.6),IF(C3="Media Impresa",(E15*0.5)/0.5,IF(C3="Grande Impresa",((E15*0.6)/0.4),0)))</f>
        <v>0</v>
      </c>
      <c r="F18" s="4">
        <f>SUM(C18:E18)</f>
        <v>0</v>
      </c>
    </row>
    <row r="20" spans="2:7" ht="15.75" customHeight="1">
      <c r="B20" s="22" t="s">
        <v>39</v>
      </c>
      <c r="C20" s="23">
        <f>C15+C16</f>
        <v>0</v>
      </c>
      <c r="D20" s="23">
        <f t="shared" ref="D20:F20" si="3">D15+D16</f>
        <v>0</v>
      </c>
      <c r="E20" s="23">
        <f t="shared" si="3"/>
        <v>0</v>
      </c>
      <c r="F20" s="23">
        <f t="shared" si="3"/>
        <v>0</v>
      </c>
    </row>
    <row r="22" spans="2:7" ht="15.75" customHeight="1">
      <c r="B22" s="22" t="s">
        <v>40</v>
      </c>
      <c r="C22" s="23">
        <f>C15+C18</f>
        <v>0</v>
      </c>
      <c r="D22" s="23">
        <f t="shared" ref="D22:F22" si="4">D15+D18</f>
        <v>0</v>
      </c>
      <c r="E22" s="23">
        <f t="shared" si="4"/>
        <v>0</v>
      </c>
      <c r="F22" s="23">
        <f t="shared" si="4"/>
        <v>0</v>
      </c>
    </row>
    <row r="26" spans="2:7" ht="12.5">
      <c r="B26" s="49" t="s">
        <v>27</v>
      </c>
      <c r="C26" s="50"/>
      <c r="D26" s="50"/>
      <c r="E26" s="50"/>
      <c r="F26" s="50"/>
      <c r="G26" s="51"/>
    </row>
    <row r="27" spans="2:7" ht="12.5">
      <c r="B27" s="52"/>
      <c r="C27" s="53"/>
      <c r="D27" s="53"/>
      <c r="E27" s="53"/>
      <c r="F27" s="53"/>
      <c r="G27" s="54"/>
    </row>
  </sheetData>
  <mergeCells count="2">
    <mergeCell ref="C5:F5"/>
    <mergeCell ref="B26:G27"/>
  </mergeCells>
  <pageMargins left="0.7" right="0.7" top="0.75" bottom="0.75" header="0.3" footer="0.3"/>
  <pageSetup paperSize="9" scale="76" orientation="landscape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400-000000000000}">
          <x14:formula1>
            <xm:f>'Proponente (Mandatario)'!$O$2:$O$4</xm:f>
          </x14:formula1>
          <xm:sqref>C3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H27"/>
  <sheetViews>
    <sheetView workbookViewId="0">
      <selection activeCell="F10" sqref="F10"/>
    </sheetView>
  </sheetViews>
  <sheetFormatPr defaultColWidth="12.453125" defaultRowHeight="15.75" customHeight="1"/>
  <cols>
    <col min="2" max="2" width="52.453125" bestFit="1" customWidth="1"/>
    <col min="3" max="3" width="19" customWidth="1"/>
    <col min="4" max="4" width="18.453125" customWidth="1"/>
    <col min="5" max="5" width="19.1796875" customWidth="1"/>
  </cols>
  <sheetData>
    <row r="1" spans="1:8" ht="13">
      <c r="A1" s="1" t="s">
        <v>57</v>
      </c>
    </row>
    <row r="2" spans="1:8" ht="15.75" customHeight="1">
      <c r="B2" s="6" t="s">
        <v>9</v>
      </c>
      <c r="C2" s="7" t="str">
        <f>'Proponente (Mandatario)'!C2</f>
        <v>Obiettivo 1</v>
      </c>
    </row>
    <row r="3" spans="1:8" ht="15.75" customHeight="1">
      <c r="B3" s="6" t="s">
        <v>10</v>
      </c>
      <c r="C3" s="8"/>
      <c r="D3" s="9"/>
      <c r="E3" s="9"/>
      <c r="F3" s="9"/>
      <c r="G3" s="9"/>
    </row>
    <row r="4" spans="1:8" ht="15.75" customHeight="1">
      <c r="B4" s="10"/>
      <c r="C4" s="9"/>
      <c r="D4" s="9"/>
      <c r="E4" s="9"/>
      <c r="F4" s="9"/>
      <c r="G4" s="9"/>
    </row>
    <row r="5" spans="1:8" ht="15.75" customHeight="1">
      <c r="B5" s="10"/>
      <c r="C5" s="46" t="s">
        <v>13</v>
      </c>
      <c r="D5" s="47"/>
      <c r="E5" s="47"/>
      <c r="F5" s="48"/>
      <c r="G5" s="9"/>
    </row>
    <row r="6" spans="1:8" ht="15.75" customHeight="1">
      <c r="B6" s="11" t="s">
        <v>4</v>
      </c>
      <c r="C6" s="12" t="s">
        <v>15</v>
      </c>
      <c r="D6" s="12" t="s">
        <v>16</v>
      </c>
      <c r="E6" s="12" t="s">
        <v>17</v>
      </c>
      <c r="F6" s="12" t="s">
        <v>18</v>
      </c>
    </row>
    <row r="7" spans="1:8" ht="15.75" customHeight="1">
      <c r="B7" s="13" t="s">
        <v>19</v>
      </c>
      <c r="C7" s="4"/>
      <c r="D7" s="4"/>
      <c r="E7" s="4"/>
      <c r="F7" s="4">
        <f t="shared" ref="F7:F11" si="0">SUM(C7:E7)</f>
        <v>0</v>
      </c>
    </row>
    <row r="8" spans="1:8" ht="15.75" customHeight="1">
      <c r="B8" s="13" t="s">
        <v>20</v>
      </c>
      <c r="C8" s="4"/>
      <c r="D8" s="4"/>
      <c r="E8" s="4"/>
      <c r="F8" s="4">
        <f t="shared" si="0"/>
        <v>0</v>
      </c>
    </row>
    <row r="9" spans="1:8" ht="15.75" customHeight="1">
      <c r="B9" s="13" t="s">
        <v>21</v>
      </c>
      <c r="C9" s="4"/>
      <c r="D9" s="4"/>
      <c r="E9" s="4"/>
      <c r="F9" s="4">
        <f t="shared" si="0"/>
        <v>0</v>
      </c>
    </row>
    <row r="10" spans="1:8" ht="15.75" customHeight="1">
      <c r="B10" s="13" t="s">
        <v>22</v>
      </c>
      <c r="C10" s="4">
        <f>C7*15%</f>
        <v>0</v>
      </c>
      <c r="D10" s="4">
        <f>D7*15%</f>
        <v>0</v>
      </c>
      <c r="E10" s="4">
        <f>E7*15%</f>
        <v>0</v>
      </c>
      <c r="F10" s="4">
        <f t="shared" si="0"/>
        <v>0</v>
      </c>
    </row>
    <row r="11" spans="1:8" ht="15.75" customHeight="1">
      <c r="B11" s="13" t="s">
        <v>23</v>
      </c>
      <c r="C11" s="4"/>
      <c r="D11" s="4"/>
      <c r="E11" s="4"/>
      <c r="F11" s="4">
        <f t="shared" si="0"/>
        <v>0</v>
      </c>
    </row>
    <row r="14" spans="1:8" ht="15.75" customHeight="1">
      <c r="G14" s="12" t="s">
        <v>24</v>
      </c>
      <c r="H14" s="12" t="s">
        <v>25</v>
      </c>
    </row>
    <row r="15" spans="1:8" ht="12.5">
      <c r="B15" s="7" t="s">
        <v>26</v>
      </c>
      <c r="C15" s="4">
        <f t="shared" ref="C15:E15" si="1">SUM(C7:C11)</f>
        <v>0</v>
      </c>
      <c r="D15" s="4">
        <f t="shared" si="1"/>
        <v>0</v>
      </c>
      <c r="E15" s="4">
        <f t="shared" si="1"/>
        <v>0</v>
      </c>
      <c r="F15" s="4">
        <f t="shared" ref="F15:F16" si="2">SUM(C15:E15)</f>
        <v>0</v>
      </c>
      <c r="G15" s="14"/>
      <c r="H15" s="4">
        <f>F15*G15</f>
        <v>0</v>
      </c>
    </row>
    <row r="16" spans="1:8" ht="12.5">
      <c r="B16" s="7" t="s">
        <v>35</v>
      </c>
      <c r="C16" s="4">
        <v>0</v>
      </c>
      <c r="D16" s="4">
        <f>IF(C3="Piccola Impresa",((D15*0.3)/0.7),IF(C3="Media Impresa",(D15*0.4)/0.6,IF(C3="Grande Impresa",((D15*0.5)/0.5),0)))</f>
        <v>0</v>
      </c>
      <c r="E16" s="4">
        <f>IF(C3="Piccola Impresa",((E15*0.55)/0.45),IF(C3="Media Impresa",(E15*0.65)/0.35,IF(C3="Grande Impresa",((E15*0.75)/0.25),0)))</f>
        <v>0</v>
      </c>
      <c r="F16" s="4">
        <f t="shared" si="2"/>
        <v>0</v>
      </c>
    </row>
    <row r="18" spans="2:7" ht="12.5">
      <c r="B18" s="7" t="s">
        <v>36</v>
      </c>
      <c r="C18" s="4">
        <v>0</v>
      </c>
      <c r="D18" s="4">
        <f>IF(C3="Piccola Impresa",((D15*0.2)/0.8),IF(C3="Media Impresa",(D15*0.25)/0.75,IF(C3="Grande Impresa",((D15*0.35)/0.65),0)))</f>
        <v>0</v>
      </c>
      <c r="E18" s="4">
        <f>IF(C3="Piccola Impresa",((E15*0.4)/0.6),IF(C3="Media Impresa",(E15*0.5)/0.5,IF(C3="Grande Impresa",((E15*0.6)/0.4),0)))</f>
        <v>0</v>
      </c>
      <c r="F18" s="4">
        <f>SUM(C18:E18)</f>
        <v>0</v>
      </c>
    </row>
    <row r="20" spans="2:7" ht="15.75" customHeight="1">
      <c r="B20" s="22" t="s">
        <v>39</v>
      </c>
      <c r="C20" s="23">
        <f>C15+C16</f>
        <v>0</v>
      </c>
      <c r="D20" s="23">
        <f t="shared" ref="D20:F20" si="3">D15+D16</f>
        <v>0</v>
      </c>
      <c r="E20" s="23">
        <f t="shared" si="3"/>
        <v>0</v>
      </c>
      <c r="F20" s="23">
        <f t="shared" si="3"/>
        <v>0</v>
      </c>
    </row>
    <row r="22" spans="2:7" ht="15.75" customHeight="1">
      <c r="B22" s="22" t="s">
        <v>40</v>
      </c>
      <c r="C22" s="23">
        <f>C15+C18</f>
        <v>0</v>
      </c>
      <c r="D22" s="23">
        <f t="shared" ref="D22:F22" si="4">D15+D18</f>
        <v>0</v>
      </c>
      <c r="E22" s="23">
        <f t="shared" si="4"/>
        <v>0</v>
      </c>
      <c r="F22" s="23">
        <f t="shared" si="4"/>
        <v>0</v>
      </c>
    </row>
    <row r="26" spans="2:7" ht="12.5">
      <c r="B26" s="49" t="s">
        <v>27</v>
      </c>
      <c r="C26" s="50"/>
      <c r="D26" s="50"/>
      <c r="E26" s="50"/>
      <c r="F26" s="50"/>
      <c r="G26" s="51"/>
    </row>
    <row r="27" spans="2:7" ht="12.5">
      <c r="B27" s="52"/>
      <c r="C27" s="53"/>
      <c r="D27" s="53"/>
      <c r="E27" s="53"/>
      <c r="F27" s="53"/>
      <c r="G27" s="54"/>
    </row>
  </sheetData>
  <mergeCells count="2">
    <mergeCell ref="C5:F5"/>
    <mergeCell ref="B26:G27"/>
  </mergeCells>
  <pageMargins left="0.7" right="0.7" top="0.75" bottom="0.75" header="0.3" footer="0.3"/>
  <pageSetup paperSize="9" scale="77" orientation="landscape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500-000000000000}">
          <x14:formula1>
            <xm:f>'Proponente (Mandatario)'!$O$2:$O$4</xm:f>
          </x14:formula1>
          <xm:sqref>C3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H27"/>
  <sheetViews>
    <sheetView workbookViewId="0">
      <selection activeCell="F10" sqref="F10"/>
    </sheetView>
  </sheetViews>
  <sheetFormatPr defaultColWidth="12.453125" defaultRowHeight="15.75" customHeight="1"/>
  <cols>
    <col min="2" max="2" width="52.453125" bestFit="1" customWidth="1"/>
    <col min="3" max="3" width="19.36328125" customWidth="1"/>
    <col min="4" max="4" width="18.6328125" customWidth="1"/>
    <col min="5" max="5" width="19.453125" customWidth="1"/>
  </cols>
  <sheetData>
    <row r="1" spans="1:8" ht="13">
      <c r="A1" s="1" t="s">
        <v>58</v>
      </c>
    </row>
    <row r="2" spans="1:8" ht="15.75" customHeight="1">
      <c r="B2" s="6" t="s">
        <v>9</v>
      </c>
      <c r="C2" s="7" t="str">
        <f>'Proponente (Mandatario)'!C2</f>
        <v>Obiettivo 1</v>
      </c>
    </row>
    <row r="3" spans="1:8" ht="15.75" customHeight="1">
      <c r="B3" s="6" t="s">
        <v>10</v>
      </c>
      <c r="C3" s="8"/>
      <c r="D3" s="9"/>
      <c r="E3" s="9"/>
      <c r="F3" s="9"/>
      <c r="G3" s="9"/>
    </row>
    <row r="4" spans="1:8" ht="15.75" customHeight="1">
      <c r="B4" s="10"/>
      <c r="C4" s="9"/>
      <c r="D4" s="9"/>
      <c r="E4" s="9"/>
      <c r="F4" s="9"/>
      <c r="G4" s="9"/>
    </row>
    <row r="5" spans="1:8" ht="15.75" customHeight="1">
      <c r="B5" s="10"/>
      <c r="C5" s="46" t="s">
        <v>13</v>
      </c>
      <c r="D5" s="47"/>
      <c r="E5" s="47"/>
      <c r="F5" s="48"/>
      <c r="G5" s="9"/>
    </row>
    <row r="6" spans="1:8" ht="15.75" customHeight="1">
      <c r="B6" s="11" t="s">
        <v>5</v>
      </c>
      <c r="C6" s="12" t="s">
        <v>15</v>
      </c>
      <c r="D6" s="12" t="s">
        <v>16</v>
      </c>
      <c r="E6" s="12" t="s">
        <v>17</v>
      </c>
      <c r="F6" s="12" t="s">
        <v>18</v>
      </c>
    </row>
    <row r="7" spans="1:8" ht="15.75" customHeight="1">
      <c r="B7" s="13" t="s">
        <v>19</v>
      </c>
      <c r="C7" s="4"/>
      <c r="D7" s="4"/>
      <c r="E7" s="4"/>
      <c r="F7" s="4">
        <f t="shared" ref="F7:F11" si="0">SUM(C7:E7)</f>
        <v>0</v>
      </c>
    </row>
    <row r="8" spans="1:8" ht="15.75" customHeight="1">
      <c r="B8" s="13" t="s">
        <v>20</v>
      </c>
      <c r="C8" s="4"/>
      <c r="D8" s="4"/>
      <c r="E8" s="4"/>
      <c r="F8" s="4">
        <f t="shared" si="0"/>
        <v>0</v>
      </c>
    </row>
    <row r="9" spans="1:8" ht="15.75" customHeight="1">
      <c r="B9" s="13" t="s">
        <v>21</v>
      </c>
      <c r="C9" s="4"/>
      <c r="D9" s="4"/>
      <c r="E9" s="4"/>
      <c r="F9" s="4">
        <f t="shared" si="0"/>
        <v>0</v>
      </c>
    </row>
    <row r="10" spans="1:8" ht="15.75" customHeight="1">
      <c r="B10" s="13" t="s">
        <v>22</v>
      </c>
      <c r="C10" s="4">
        <f>C7*15%</f>
        <v>0</v>
      </c>
      <c r="D10" s="4">
        <f>D7*15%</f>
        <v>0</v>
      </c>
      <c r="E10" s="4">
        <f>E7*15%</f>
        <v>0</v>
      </c>
      <c r="F10" s="4">
        <f t="shared" si="0"/>
        <v>0</v>
      </c>
    </row>
    <row r="11" spans="1:8" ht="15.75" customHeight="1">
      <c r="B11" s="13" t="s">
        <v>23</v>
      </c>
      <c r="C11" s="4"/>
      <c r="D11" s="4"/>
      <c r="E11" s="4"/>
      <c r="F11" s="4">
        <f t="shared" si="0"/>
        <v>0</v>
      </c>
    </row>
    <row r="14" spans="1:8" ht="15.75" customHeight="1">
      <c r="G14" s="12" t="s">
        <v>24</v>
      </c>
      <c r="H14" s="12" t="s">
        <v>25</v>
      </c>
    </row>
    <row r="15" spans="1:8" ht="12.5">
      <c r="B15" s="7" t="s">
        <v>26</v>
      </c>
      <c r="C15" s="4">
        <f t="shared" ref="C15:E15" si="1">SUM(C7:C11)</f>
        <v>0</v>
      </c>
      <c r="D15" s="4">
        <f t="shared" si="1"/>
        <v>0</v>
      </c>
      <c r="E15" s="4">
        <f t="shared" si="1"/>
        <v>0</v>
      </c>
      <c r="F15" s="4">
        <f t="shared" ref="F15:F16" si="2">SUM(C15:E15)</f>
        <v>0</v>
      </c>
      <c r="G15" s="14"/>
      <c r="H15" s="4">
        <f>F15*G15</f>
        <v>0</v>
      </c>
    </row>
    <row r="16" spans="1:8" ht="12.5">
      <c r="B16" s="7" t="s">
        <v>35</v>
      </c>
      <c r="C16" s="4">
        <v>0</v>
      </c>
      <c r="D16" s="4">
        <f>IF(C3="Piccola Impresa",((D15*0.3)/0.7),IF(C3="Media Impresa",(D15*0.4)/0.6,IF(C3="Grande Impresa",((D15*0.5)/0.5),0)))</f>
        <v>0</v>
      </c>
      <c r="E16" s="4">
        <f>IF(C3="Piccola Impresa",((E15*0.55)/0.45),IF(C3="Media Impresa",(E15*0.65)/0.35,IF(C3="Grande Impresa",((E15*0.75)/0.25),0)))</f>
        <v>0</v>
      </c>
      <c r="F16" s="4">
        <f t="shared" si="2"/>
        <v>0</v>
      </c>
    </row>
    <row r="18" spans="2:7" ht="12.5">
      <c r="B18" s="7" t="s">
        <v>36</v>
      </c>
      <c r="C18" s="4">
        <v>0</v>
      </c>
      <c r="D18" s="4">
        <f>IF(C3="Piccola Impresa",((D15*0.2)/0.8),IF(C3="Media Impresa",(D15*0.25)/0.75,IF(C3="Grande Impresa",((D15*0.35)/0.65),0)))</f>
        <v>0</v>
      </c>
      <c r="E18" s="4">
        <f>IF(C3="Piccola Impresa",((E15*0.4)/0.6),IF(C3="Media Impresa",(E15*0.5)/0.5,IF(C3="Grande Impresa",((E15*0.6)/0.4),0)))</f>
        <v>0</v>
      </c>
      <c r="F18" s="4">
        <f>SUM(C18:E18)</f>
        <v>0</v>
      </c>
    </row>
    <row r="20" spans="2:7" ht="15.75" customHeight="1">
      <c r="B20" s="22" t="s">
        <v>39</v>
      </c>
      <c r="C20" s="23">
        <f>C15+C16</f>
        <v>0</v>
      </c>
      <c r="D20" s="23">
        <f t="shared" ref="D20:F20" si="3">D15+D16</f>
        <v>0</v>
      </c>
      <c r="E20" s="23">
        <f t="shared" si="3"/>
        <v>0</v>
      </c>
      <c r="F20" s="23">
        <f t="shared" si="3"/>
        <v>0</v>
      </c>
    </row>
    <row r="22" spans="2:7" ht="15.75" customHeight="1">
      <c r="B22" s="22" t="s">
        <v>40</v>
      </c>
      <c r="C22" s="23">
        <f>C15+C18</f>
        <v>0</v>
      </c>
      <c r="D22" s="23">
        <f t="shared" ref="D22:F22" si="4">D15+D18</f>
        <v>0</v>
      </c>
      <c r="E22" s="23">
        <f t="shared" si="4"/>
        <v>0</v>
      </c>
      <c r="F22" s="23">
        <f t="shared" si="4"/>
        <v>0</v>
      </c>
    </row>
    <row r="26" spans="2:7" ht="12.5">
      <c r="B26" s="49" t="s">
        <v>27</v>
      </c>
      <c r="C26" s="50"/>
      <c r="D26" s="50"/>
      <c r="E26" s="50"/>
      <c r="F26" s="50"/>
      <c r="G26" s="51"/>
    </row>
    <row r="27" spans="2:7" ht="12.5">
      <c r="B27" s="52"/>
      <c r="C27" s="53"/>
      <c r="D27" s="53"/>
      <c r="E27" s="53"/>
      <c r="F27" s="53"/>
      <c r="G27" s="54"/>
    </row>
  </sheetData>
  <mergeCells count="2">
    <mergeCell ref="C5:F5"/>
    <mergeCell ref="B26:G27"/>
  </mergeCells>
  <pageMargins left="0.7" right="0.7" top="0.75" bottom="0.75" header="0.3" footer="0.3"/>
  <pageSetup paperSize="9" scale="77" orientation="landscape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600-000000000000}">
          <x14:formula1>
            <xm:f>'Proponente (Mandatario)'!$O$2:$O$4</xm:f>
          </x14:formula1>
          <xm:sqref>C3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H27"/>
  <sheetViews>
    <sheetView workbookViewId="0">
      <selection activeCell="F10" sqref="F10"/>
    </sheetView>
  </sheetViews>
  <sheetFormatPr defaultColWidth="12.453125" defaultRowHeight="15.75" customHeight="1"/>
  <cols>
    <col min="2" max="2" width="52.453125" bestFit="1" customWidth="1"/>
    <col min="3" max="4" width="19.6328125" customWidth="1"/>
    <col min="5" max="5" width="20.36328125" customWidth="1"/>
  </cols>
  <sheetData>
    <row r="1" spans="1:8" ht="13">
      <c r="A1" s="1" t="s">
        <v>58</v>
      </c>
    </row>
    <row r="2" spans="1:8" ht="15.75" customHeight="1">
      <c r="B2" s="6" t="s">
        <v>9</v>
      </c>
      <c r="C2" s="7" t="str">
        <f>'Proponente (Mandatario)'!C2</f>
        <v>Obiettivo 1</v>
      </c>
    </row>
    <row r="3" spans="1:8" ht="15.75" customHeight="1">
      <c r="B3" s="6" t="s">
        <v>10</v>
      </c>
      <c r="C3" s="8"/>
      <c r="D3" s="9"/>
      <c r="E3" s="9"/>
      <c r="F3" s="9"/>
      <c r="G3" s="9"/>
    </row>
    <row r="4" spans="1:8" ht="15.75" customHeight="1">
      <c r="B4" s="10"/>
      <c r="C4" s="9"/>
      <c r="D4" s="9"/>
      <c r="E4" s="9"/>
      <c r="F4" s="9"/>
      <c r="G4" s="9"/>
    </row>
    <row r="5" spans="1:8" ht="15.75" customHeight="1">
      <c r="B5" s="10"/>
      <c r="C5" s="46" t="s">
        <v>13</v>
      </c>
      <c r="D5" s="47"/>
      <c r="E5" s="47"/>
      <c r="F5" s="48"/>
      <c r="G5" s="9"/>
    </row>
    <row r="6" spans="1:8" ht="15.75" customHeight="1">
      <c r="B6" s="11" t="s">
        <v>6</v>
      </c>
      <c r="C6" s="12" t="s">
        <v>15</v>
      </c>
      <c r="D6" s="12" t="s">
        <v>16</v>
      </c>
      <c r="E6" s="12" t="s">
        <v>17</v>
      </c>
      <c r="F6" s="12" t="s">
        <v>18</v>
      </c>
    </row>
    <row r="7" spans="1:8" ht="15.75" customHeight="1">
      <c r="B7" s="13" t="s">
        <v>19</v>
      </c>
      <c r="C7" s="4"/>
      <c r="D7" s="4"/>
      <c r="E7" s="4"/>
      <c r="F7" s="4">
        <f t="shared" ref="F7:F11" si="0">SUM(C7:E7)</f>
        <v>0</v>
      </c>
    </row>
    <row r="8" spans="1:8" ht="15.75" customHeight="1">
      <c r="B8" s="13" t="s">
        <v>20</v>
      </c>
      <c r="C8" s="4"/>
      <c r="D8" s="4"/>
      <c r="E8" s="4"/>
      <c r="F8" s="4">
        <f t="shared" si="0"/>
        <v>0</v>
      </c>
    </row>
    <row r="9" spans="1:8" ht="15.75" customHeight="1">
      <c r="B9" s="13" t="s">
        <v>21</v>
      </c>
      <c r="C9" s="4"/>
      <c r="D9" s="4"/>
      <c r="E9" s="4"/>
      <c r="F9" s="4">
        <f t="shared" si="0"/>
        <v>0</v>
      </c>
    </row>
    <row r="10" spans="1:8" ht="15.75" customHeight="1">
      <c r="B10" s="13" t="s">
        <v>22</v>
      </c>
      <c r="C10" s="4">
        <f>C7*15%</f>
        <v>0</v>
      </c>
      <c r="D10" s="4">
        <f>D7*15%</f>
        <v>0</v>
      </c>
      <c r="E10" s="4">
        <f>E7*15%</f>
        <v>0</v>
      </c>
      <c r="F10" s="4">
        <f t="shared" si="0"/>
        <v>0</v>
      </c>
    </row>
    <row r="11" spans="1:8" ht="15.75" customHeight="1">
      <c r="B11" s="13" t="s">
        <v>23</v>
      </c>
      <c r="C11" s="4"/>
      <c r="D11" s="4"/>
      <c r="E11" s="4"/>
      <c r="F11" s="4">
        <f t="shared" si="0"/>
        <v>0</v>
      </c>
    </row>
    <row r="14" spans="1:8" ht="15.75" customHeight="1">
      <c r="G14" s="12" t="s">
        <v>24</v>
      </c>
      <c r="H14" s="12" t="s">
        <v>25</v>
      </c>
    </row>
    <row r="15" spans="1:8" ht="12.5">
      <c r="B15" s="7" t="s">
        <v>26</v>
      </c>
      <c r="C15" s="4">
        <f t="shared" ref="C15:E15" si="1">SUM(C7:C11)</f>
        <v>0</v>
      </c>
      <c r="D15" s="4">
        <f t="shared" si="1"/>
        <v>0</v>
      </c>
      <c r="E15" s="4">
        <f t="shared" si="1"/>
        <v>0</v>
      </c>
      <c r="F15" s="4">
        <f t="shared" ref="F15:F16" si="2">SUM(C15:E15)</f>
        <v>0</v>
      </c>
      <c r="G15" s="14"/>
      <c r="H15" s="4">
        <f>F15*G15</f>
        <v>0</v>
      </c>
    </row>
    <row r="16" spans="1:8" ht="12.5">
      <c r="B16" s="7" t="s">
        <v>35</v>
      </c>
      <c r="C16" s="4">
        <v>0</v>
      </c>
      <c r="D16" s="4">
        <f>IF(C3="Piccola Impresa",((D15*0.3)/0.7),IF(C3="Media Impresa",(D15*0.4)/0.6,IF(C3="Grande Impresa",((D15*0.5)/0.5),0)))</f>
        <v>0</v>
      </c>
      <c r="E16" s="4">
        <f>IF(C3="Piccola Impresa",((E15*0.55)/0.45),IF(C3="Media Impresa",(E15*0.65)/0.35,IF(C3="Grande Impresa",((E15*0.75)/0.25),0)))</f>
        <v>0</v>
      </c>
      <c r="F16" s="4">
        <f t="shared" si="2"/>
        <v>0</v>
      </c>
    </row>
    <row r="18" spans="2:7" ht="12.5">
      <c r="B18" s="7" t="s">
        <v>36</v>
      </c>
      <c r="C18" s="4">
        <v>0</v>
      </c>
      <c r="D18" s="4">
        <f>IF(C3="Piccola Impresa",((D15*0.2)/0.8),IF(C3="Media Impresa",(D15*0.25)/0.75,IF(C3="Grande Impresa",((D15*0.35)/0.65),0)))</f>
        <v>0</v>
      </c>
      <c r="E18" s="4">
        <f>IF(C3="Piccola Impresa",((E15*0.4)/0.6),IF(C3="Media Impresa",(E15*0.5)/0.5,IF(C3="Grande Impresa",((E15*0.6)/0.4),0)))</f>
        <v>0</v>
      </c>
      <c r="F18" s="4">
        <f>SUM(C18:E18)</f>
        <v>0</v>
      </c>
    </row>
    <row r="20" spans="2:7" ht="15.75" customHeight="1">
      <c r="B20" s="22" t="s">
        <v>39</v>
      </c>
      <c r="C20" s="23">
        <f>C15+C16</f>
        <v>0</v>
      </c>
      <c r="D20" s="23">
        <f t="shared" ref="D20:F20" si="3">D15+D16</f>
        <v>0</v>
      </c>
      <c r="E20" s="23">
        <f t="shared" si="3"/>
        <v>0</v>
      </c>
      <c r="F20" s="23">
        <f t="shared" si="3"/>
        <v>0</v>
      </c>
    </row>
    <row r="22" spans="2:7" ht="15.75" customHeight="1">
      <c r="B22" s="22" t="s">
        <v>40</v>
      </c>
      <c r="C22" s="23">
        <f>C15+C18</f>
        <v>0</v>
      </c>
      <c r="D22" s="23">
        <f t="shared" ref="D22:F22" si="4">D15+D18</f>
        <v>0</v>
      </c>
      <c r="E22" s="23">
        <f t="shared" si="4"/>
        <v>0</v>
      </c>
      <c r="F22" s="23">
        <f t="shared" si="4"/>
        <v>0</v>
      </c>
    </row>
    <row r="26" spans="2:7" ht="12.5">
      <c r="B26" s="49" t="s">
        <v>27</v>
      </c>
      <c r="C26" s="50"/>
      <c r="D26" s="50"/>
      <c r="E26" s="50"/>
      <c r="F26" s="50"/>
      <c r="G26" s="51"/>
    </row>
    <row r="27" spans="2:7" ht="12.5">
      <c r="B27" s="52"/>
      <c r="C27" s="53"/>
      <c r="D27" s="53"/>
      <c r="E27" s="53"/>
      <c r="F27" s="53"/>
      <c r="G27" s="54"/>
    </row>
  </sheetData>
  <mergeCells count="2">
    <mergeCell ref="C5:F5"/>
    <mergeCell ref="B26:G27"/>
  </mergeCells>
  <pageMargins left="0.7" right="0.7" top="0.75" bottom="0.75" header="0.3" footer="0.3"/>
  <pageSetup paperSize="9" scale="76" orientation="landscape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700-000000000000}">
          <x14:formula1>
            <xm:f>'Proponente (Mandatario)'!$O$2:$O$4</xm:f>
          </x14:formula1>
          <xm:sqref>C3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H27"/>
  <sheetViews>
    <sheetView workbookViewId="0">
      <selection activeCell="G37" sqref="G37"/>
    </sheetView>
  </sheetViews>
  <sheetFormatPr defaultColWidth="12.453125" defaultRowHeight="15.75" customHeight="1"/>
  <cols>
    <col min="2" max="2" width="52.453125" bestFit="1" customWidth="1"/>
    <col min="3" max="5" width="19.453125" customWidth="1"/>
  </cols>
  <sheetData>
    <row r="1" spans="1:8" ht="13">
      <c r="A1" s="1" t="s">
        <v>57</v>
      </c>
    </row>
    <row r="2" spans="1:8" ht="15.75" customHeight="1">
      <c r="B2" s="6" t="s">
        <v>9</v>
      </c>
      <c r="C2" s="7" t="str">
        <f>'Proponente (Mandatario)'!C2</f>
        <v>Obiettivo 1</v>
      </c>
    </row>
    <row r="3" spans="1:8" ht="15.75" customHeight="1">
      <c r="B3" s="6" t="s">
        <v>10</v>
      </c>
      <c r="C3" s="8"/>
      <c r="D3" s="9"/>
      <c r="E3" s="9"/>
      <c r="F3" s="9"/>
      <c r="G3" s="9"/>
    </row>
    <row r="4" spans="1:8" ht="15.75" customHeight="1">
      <c r="B4" s="10"/>
      <c r="C4" s="9"/>
      <c r="D4" s="9"/>
      <c r="E4" s="9"/>
      <c r="F4" s="9"/>
      <c r="G4" s="9"/>
    </row>
    <row r="5" spans="1:8" ht="15.75" customHeight="1">
      <c r="B5" s="10"/>
      <c r="C5" s="46" t="s">
        <v>13</v>
      </c>
      <c r="D5" s="47"/>
      <c r="E5" s="47"/>
      <c r="F5" s="48"/>
      <c r="G5" s="9"/>
    </row>
    <row r="6" spans="1:8" ht="15.75" customHeight="1">
      <c r="B6" s="11" t="s">
        <v>7</v>
      </c>
      <c r="C6" s="12" t="s">
        <v>15</v>
      </c>
      <c r="D6" s="12" t="s">
        <v>16</v>
      </c>
      <c r="E6" s="12" t="s">
        <v>17</v>
      </c>
      <c r="F6" s="12" t="s">
        <v>18</v>
      </c>
    </row>
    <row r="7" spans="1:8" ht="15.75" customHeight="1">
      <c r="B7" s="13" t="s">
        <v>19</v>
      </c>
      <c r="C7" s="4"/>
      <c r="D7" s="4"/>
      <c r="E7" s="4"/>
      <c r="F7" s="4">
        <f t="shared" ref="F7:F11" si="0">SUM(C7:E7)</f>
        <v>0</v>
      </c>
    </row>
    <row r="8" spans="1:8" ht="15.75" customHeight="1">
      <c r="B8" s="13" t="s">
        <v>20</v>
      </c>
      <c r="C8" s="4"/>
      <c r="D8" s="4"/>
      <c r="E8" s="4"/>
      <c r="F8" s="4">
        <f t="shared" si="0"/>
        <v>0</v>
      </c>
    </row>
    <row r="9" spans="1:8" ht="15.75" customHeight="1">
      <c r="B9" s="13" t="s">
        <v>21</v>
      </c>
      <c r="C9" s="4"/>
      <c r="D9" s="4"/>
      <c r="E9" s="4"/>
      <c r="F9" s="4">
        <f t="shared" si="0"/>
        <v>0</v>
      </c>
    </row>
    <row r="10" spans="1:8" ht="15.75" customHeight="1">
      <c r="B10" s="13" t="s">
        <v>22</v>
      </c>
      <c r="C10" s="4">
        <f>C7*15%</f>
        <v>0</v>
      </c>
      <c r="D10" s="4">
        <f>D7*15%</f>
        <v>0</v>
      </c>
      <c r="E10" s="4">
        <f>E7*15%</f>
        <v>0</v>
      </c>
      <c r="F10" s="4">
        <f t="shared" si="0"/>
        <v>0</v>
      </c>
    </row>
    <row r="11" spans="1:8" ht="15.75" customHeight="1">
      <c r="B11" s="13" t="s">
        <v>23</v>
      </c>
      <c r="C11" s="4"/>
      <c r="D11" s="4"/>
      <c r="E11" s="4"/>
      <c r="F11" s="4">
        <f t="shared" si="0"/>
        <v>0</v>
      </c>
    </row>
    <row r="14" spans="1:8" ht="15.75" customHeight="1">
      <c r="G14" s="12" t="s">
        <v>24</v>
      </c>
      <c r="H14" s="12" t="s">
        <v>25</v>
      </c>
    </row>
    <row r="15" spans="1:8" ht="12.5">
      <c r="B15" s="7" t="s">
        <v>26</v>
      </c>
      <c r="C15" s="4">
        <f t="shared" ref="C15:E15" si="1">SUM(C7:C11)</f>
        <v>0</v>
      </c>
      <c r="D15" s="4">
        <f t="shared" si="1"/>
        <v>0</v>
      </c>
      <c r="E15" s="4">
        <f t="shared" si="1"/>
        <v>0</v>
      </c>
      <c r="F15" s="4">
        <f t="shared" ref="F15:F16" si="2">SUM(C15:E15)</f>
        <v>0</v>
      </c>
      <c r="G15" s="14"/>
      <c r="H15" s="4">
        <f>F15*G15</f>
        <v>0</v>
      </c>
    </row>
    <row r="16" spans="1:8" ht="12.5">
      <c r="B16" s="7" t="s">
        <v>35</v>
      </c>
      <c r="C16" s="4">
        <v>0</v>
      </c>
      <c r="D16" s="4">
        <f>IF(C3="Piccola Impresa",((D15*0.3)/0.7),IF(C3="Media Impresa",(D15*0.4)/0.6,IF(C3="Grande Impresa",((D15*0.5)/0.5),0)))</f>
        <v>0</v>
      </c>
      <c r="E16" s="4">
        <f>IF(C3="Piccola Impresa",((E15*0.55)/0.45),IF(C3="Media Impresa",(E15*0.65)/0.35,IF(C3="Grande Impresa",((E15*0.75)/0.25),0)))</f>
        <v>0</v>
      </c>
      <c r="F16" s="4">
        <f t="shared" si="2"/>
        <v>0</v>
      </c>
    </row>
    <row r="18" spans="2:7" ht="12.5">
      <c r="B18" s="7" t="s">
        <v>36</v>
      </c>
      <c r="C18" s="4">
        <v>0</v>
      </c>
      <c r="D18" s="4">
        <f>IF(C3="Piccola Impresa",((D15*0.2)/0.8),IF(C3="Media Impresa",(D15*0.25)/0.75,IF(C3="Grande Impresa",((D15*0.35)/0.65),0)))</f>
        <v>0</v>
      </c>
      <c r="E18" s="4">
        <f>IF(C3="Piccola Impresa",((E15*0.4)/0.6),IF(C3="Media Impresa",(E15*0.5)/0.5,IF(C3="Grande Impresa",((E15*0.6)/0.4),0)))</f>
        <v>0</v>
      </c>
      <c r="F18" s="4">
        <f>SUM(C18:E18)</f>
        <v>0</v>
      </c>
    </row>
    <row r="20" spans="2:7" ht="15.75" customHeight="1">
      <c r="B20" s="22" t="s">
        <v>39</v>
      </c>
      <c r="C20" s="23">
        <f>C15+C16</f>
        <v>0</v>
      </c>
      <c r="D20" s="23">
        <f t="shared" ref="D20:F20" si="3">D15+D16</f>
        <v>0</v>
      </c>
      <c r="E20" s="23">
        <f t="shared" si="3"/>
        <v>0</v>
      </c>
      <c r="F20" s="23">
        <f t="shared" si="3"/>
        <v>0</v>
      </c>
    </row>
    <row r="22" spans="2:7" ht="15.75" customHeight="1">
      <c r="B22" s="22" t="s">
        <v>40</v>
      </c>
      <c r="C22" s="23">
        <f>C15+C18</f>
        <v>0</v>
      </c>
      <c r="D22" s="23">
        <f t="shared" ref="D22:F22" si="4">D15+D18</f>
        <v>0</v>
      </c>
      <c r="E22" s="23">
        <f t="shared" si="4"/>
        <v>0</v>
      </c>
      <c r="F22" s="23">
        <f t="shared" si="4"/>
        <v>0</v>
      </c>
    </row>
    <row r="26" spans="2:7" ht="12.5">
      <c r="B26" s="49" t="s">
        <v>27</v>
      </c>
      <c r="C26" s="50"/>
      <c r="D26" s="50"/>
      <c r="E26" s="50"/>
      <c r="F26" s="50"/>
      <c r="G26" s="51"/>
    </row>
    <row r="27" spans="2:7" ht="12.5">
      <c r="B27" s="52"/>
      <c r="C27" s="53"/>
      <c r="D27" s="53"/>
      <c r="E27" s="53"/>
      <c r="F27" s="53"/>
      <c r="G27" s="54"/>
    </row>
  </sheetData>
  <mergeCells count="2">
    <mergeCell ref="C5:F5"/>
    <mergeCell ref="B26:G27"/>
  </mergeCells>
  <pageMargins left="0.7" right="0.7" top="0.75" bottom="0.75" header="0.3" footer="0.3"/>
  <pageSetup paperSize="9" scale="76" orientation="landscape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800-000000000000}">
          <x14:formula1>
            <xm:f>'Proponente (Mandatario)'!$O$2:$O$4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8</vt:i4>
      </vt:variant>
    </vt:vector>
  </HeadingPairs>
  <TitlesOfParts>
    <vt:vector size="17" baseType="lpstr">
      <vt:lpstr>Istruzioni</vt:lpstr>
      <vt:lpstr>Riepilogo Linea tematica</vt:lpstr>
      <vt:lpstr>Proponente (Mandatario)</vt:lpstr>
      <vt:lpstr>Partner A</vt:lpstr>
      <vt:lpstr>Partner B</vt:lpstr>
      <vt:lpstr>Partner C</vt:lpstr>
      <vt:lpstr>Partner D</vt:lpstr>
      <vt:lpstr>Partner E</vt:lpstr>
      <vt:lpstr>Partner F</vt:lpstr>
      <vt:lpstr>'Partner A'!Area_stampa</vt:lpstr>
      <vt:lpstr>'Partner B'!Area_stampa</vt:lpstr>
      <vt:lpstr>'Partner C'!Area_stampa</vt:lpstr>
      <vt:lpstr>'Partner D'!Area_stampa</vt:lpstr>
      <vt:lpstr>'Partner E'!Area_stampa</vt:lpstr>
      <vt:lpstr>'Partner F'!Area_stampa</vt:lpstr>
      <vt:lpstr>'Proponente (Mandatario)'!Area_stampa</vt:lpstr>
      <vt:lpstr>'Riepilogo Linea tematica'!Area_stampa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Rosalba Simeone</dc:creator>
  <cp:lastModifiedBy>Rosalba Simeone</cp:lastModifiedBy>
  <dcterms:created xsi:type="dcterms:W3CDTF">2024-04-02T17:27:09Z</dcterms:created>
  <dcterms:modified xsi:type="dcterms:W3CDTF">2025-03-17T17:30:57Z</dcterms:modified>
</cp:coreProperties>
</file>